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1\"/>
    </mc:Choice>
  </mc:AlternateContent>
  <xr:revisionPtr revIDLastSave="0" documentId="13_ncr:1_{2E28EADA-349C-4D7E-A17A-D8731101B99D}" xr6:coauthVersionLast="47" xr6:coauthVersionMax="47" xr10:uidLastSave="{00000000-0000-0000-0000-000000000000}"/>
  <bookViews>
    <workbookView xWindow="1170" yWindow="1170" windowWidth="24510" windowHeight="15015" xr2:uid="{3A04E2E5-532E-4DAE-80EE-B527995A4EB9}"/>
  </bookViews>
  <sheets>
    <sheet name="SUMMARY" sheetId="6" r:id="rId1"/>
    <sheet name="CRC" sheetId="1" r:id="rId2"/>
    <sheet name="Society Meetings" sheetId="2" r:id="rId3"/>
    <sheet name="Other Society Meetings" sheetId="7" r:id="rId4"/>
    <sheet name="Chapter Visits" sheetId="3" r:id="rId5"/>
    <sheet name="RPM &amp; PET" sheetId="4" r:id="rId6"/>
    <sheet name="Fiscal Impact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" i="5" l="1"/>
  <c r="M6" i="5"/>
  <c r="L6" i="5"/>
  <c r="K6" i="5"/>
  <c r="J6" i="5"/>
  <c r="G4" i="5"/>
  <c r="F4" i="5"/>
  <c r="E4" i="5"/>
  <c r="D30" i="5"/>
  <c r="D26" i="5"/>
  <c r="D25" i="5"/>
  <c r="C14" i="5"/>
  <c r="C13" i="5"/>
  <c r="C32" i="5"/>
  <c r="C31" i="5"/>
  <c r="C30" i="5"/>
  <c r="C29" i="5"/>
  <c r="D4" i="5" l="1"/>
  <c r="K4" i="5"/>
  <c r="O4" i="5" s="1"/>
  <c r="C4" i="5"/>
  <c r="B4" i="5" s="1"/>
</calcChain>
</file>

<file path=xl/sharedStrings.xml><?xml version="1.0" encoding="utf-8"?>
<sst xmlns="http://schemas.openxmlformats.org/spreadsheetml/2006/main" count="684" uniqueCount="178">
  <si>
    <t>CRC</t>
  </si>
  <si>
    <t>Position</t>
  </si>
  <si>
    <t>Travel</t>
  </si>
  <si>
    <t>Hotel</t>
  </si>
  <si>
    <t>Notes</t>
  </si>
  <si>
    <t>DRC</t>
  </si>
  <si>
    <t>RMCR</t>
  </si>
  <si>
    <t>RVC's</t>
  </si>
  <si>
    <t>CTT</t>
  </si>
  <si>
    <t>MP</t>
  </si>
  <si>
    <t>SAC</t>
  </si>
  <si>
    <t>GAC</t>
  </si>
  <si>
    <t>YEA</t>
  </si>
  <si>
    <t>Nominating</t>
  </si>
  <si>
    <t>Member</t>
  </si>
  <si>
    <t>Alternate</t>
  </si>
  <si>
    <t>Reserve Alternate</t>
  </si>
  <si>
    <t>Regional Historian</t>
  </si>
  <si>
    <t>Regional Treasurer</t>
  </si>
  <si>
    <t>Regional DEI</t>
  </si>
  <si>
    <t>Regional Communication</t>
  </si>
  <si>
    <t>Chapter Alternates x9</t>
  </si>
  <si>
    <t>Chapter Delegates x9</t>
  </si>
  <si>
    <t>Chapter Chairs (workshop)</t>
  </si>
  <si>
    <t>CTT x9</t>
  </si>
  <si>
    <t>MP x9</t>
  </si>
  <si>
    <t>SAC x9</t>
  </si>
  <si>
    <t>GAC x9</t>
  </si>
  <si>
    <t>YEA x9</t>
  </si>
  <si>
    <t>CRC General Chair</t>
  </si>
  <si>
    <t>Current Year</t>
  </si>
  <si>
    <t>Following Year</t>
  </si>
  <si>
    <t>Previous Year</t>
  </si>
  <si>
    <t>CRC Recording Secretary</t>
  </si>
  <si>
    <t>Society</t>
  </si>
  <si>
    <t>Region II Fund</t>
  </si>
  <si>
    <t>RP x9</t>
  </si>
  <si>
    <t>RP</t>
  </si>
  <si>
    <t>*Expected to attend ASHRAE Centralized Training</t>
  </si>
  <si>
    <t>Chapter</t>
  </si>
  <si>
    <t>included in CRC budget</t>
  </si>
  <si>
    <t>ASHRAE Centralized Training</t>
  </si>
  <si>
    <t>None</t>
  </si>
  <si>
    <t>Winter</t>
  </si>
  <si>
    <t>350$/night for 3 Nights</t>
  </si>
  <si>
    <t>Not Covered</t>
  </si>
  <si>
    <t>350$/night for 5 Nights</t>
  </si>
  <si>
    <t>Region II Fund*</t>
  </si>
  <si>
    <t>Chapter Visits</t>
  </si>
  <si>
    <t>Society Grassroots Committee</t>
  </si>
  <si>
    <t>Chair</t>
  </si>
  <si>
    <t>Vice-Chair</t>
  </si>
  <si>
    <t>Host Chapter</t>
  </si>
  <si>
    <t>Regional Allocated Visit</t>
  </si>
  <si>
    <t>RVC RP</t>
  </si>
  <si>
    <t>ARC</t>
  </si>
  <si>
    <t>Regional Representative</t>
  </si>
  <si>
    <t>Usually, somebody already present is selected</t>
  </si>
  <si>
    <t>N/A</t>
  </si>
  <si>
    <t>350$/night for 2 Nights</t>
  </si>
  <si>
    <t>*Chapter</t>
  </si>
  <si>
    <t>Fiscal Impact</t>
  </si>
  <si>
    <t>RPM &amp; PET</t>
  </si>
  <si>
    <t>Eventually….</t>
  </si>
  <si>
    <t>Nights</t>
  </si>
  <si>
    <t>* NEW</t>
  </si>
  <si>
    <t>ASHRAE REGION II</t>
  </si>
  <si>
    <t>2026-01</t>
  </si>
  <si>
    <t>Aug 30, 2026</t>
  </si>
  <si>
    <t>CHAPTER REGIONAL CONFERENCE (CRC)</t>
  </si>
  <si>
    <t>Conf Fees/Registration</t>
  </si>
  <si>
    <t>Society Winter and Annual Meetings</t>
  </si>
  <si>
    <t>Annual (Summer)</t>
  </si>
  <si>
    <t>Chapter Meeting Fees</t>
  </si>
  <si>
    <t>Regional Allocated Visit*</t>
  </si>
  <si>
    <t>Regional Planning Meeting (RPM) &amp; President Elect Training (PET)</t>
  </si>
  <si>
    <t>*Usually not required but if a necessity, covered by Chapter</t>
  </si>
  <si>
    <t>Section Presidents x1</t>
  </si>
  <si>
    <t>one section for Region 2 = Newfoundland and Labrador</t>
  </si>
  <si>
    <t>Number of Hotel Nights</t>
  </si>
  <si>
    <t>one Delegate per chapter</t>
  </si>
  <si>
    <t>one Alternate per chapter</t>
  </si>
  <si>
    <t>*Section</t>
  </si>
  <si>
    <t>attendance at RPM/PET not required</t>
  </si>
  <si>
    <t xml:space="preserve">    just the next upcoming CRC Chair to attend RPM/PET</t>
  </si>
  <si>
    <t>Comm x9</t>
  </si>
  <si>
    <t>Historian x9</t>
  </si>
  <si>
    <t>DEI x9</t>
  </si>
  <si>
    <t xml:space="preserve">    one Chapter Chair per position; chapters should try to send as many to CRC as the chapter can afford</t>
  </si>
  <si>
    <t xml:space="preserve">    the Chapter Delegate can submit/present financial report summary from previous CRC if previous CRC Chair can not attend</t>
  </si>
  <si>
    <t>* visit needs to be confirmed with DRC that within yearly total allocations for the region</t>
  </si>
  <si>
    <t>for members that attend meetings on behalf of ASHRAE Society.</t>
  </si>
  <si>
    <t>Society has 2 main meetings each year - Winter and Annual (Summer)</t>
  </si>
  <si>
    <t>more information about dates and conferences can be found on the ashrae.org--&gt;&gt;conferences</t>
  </si>
  <si>
    <t>Region II provides some reembursement for members to attend the Society meetings</t>
  </si>
  <si>
    <t>funds may not cover full amount of expenses but help to reduce the cost required by the member</t>
  </si>
  <si>
    <t>Expense Limit</t>
  </si>
  <si>
    <t>Hotel paid by</t>
  </si>
  <si>
    <t>RVC MP</t>
  </si>
  <si>
    <t>A planning meeting for incoming Chapter Presidents (who are typically the upcoming CRC Delegates) to prepare</t>
  </si>
  <si>
    <t>who may wish to have names presented at the CRC for position(s) as a future Regional Officer or as a</t>
  </si>
  <si>
    <t>Society Committee Member.</t>
  </si>
  <si>
    <t>no meeting fees for Society</t>
  </si>
  <si>
    <t>Conference</t>
  </si>
  <si>
    <t>Fees/Registration</t>
  </si>
  <si>
    <t>Distinguished Lecturer (DL)</t>
  </si>
  <si>
    <t xml:space="preserve">          or if visit needs to be paid from Region II Funds</t>
  </si>
  <si>
    <t>DL visits need to be reviewed with RVC CTTC to be witing Society allocated visits</t>
  </si>
  <si>
    <t xml:space="preserve">          each chapter should be allocated one DL visit per year</t>
  </si>
  <si>
    <t xml:space="preserve">          but chapters can schedule DL visits between chapters one after the another</t>
  </si>
  <si>
    <t xml:space="preserve">          so that considered "one visit" and then would allow additional chapter visits</t>
  </si>
  <si>
    <t>CRC is held once each year - typically the 4th weekend in Aug (Friday to Sunday)</t>
  </si>
  <si>
    <t>The host chapter rotates between each of the 9 chapters</t>
  </si>
  <si>
    <t>Attended by the Regional Officers and each chapter to have a Delegate + Alternate</t>
  </si>
  <si>
    <t>It is suggested chapter also send chapter chairs to the CRC depending on what the chapter can afford</t>
  </si>
  <si>
    <t>The CRC has business sessions that run from Friday Morning to Sunday at noon</t>
  </si>
  <si>
    <t>Workshops for chapter chairs occur on the Saturday</t>
  </si>
  <si>
    <t>During the CRC the Delagate &amp; Alternate attend caucus meetings in which they vote on future Regional Officers</t>
  </si>
  <si>
    <t>which is a closed sesstion to allow and recommend members for Society positions</t>
  </si>
  <si>
    <t>Past CRC Minutes can be reviewed for more information</t>
  </si>
  <si>
    <t>The Annual (summer) meeting typically occurs in June</t>
  </si>
  <si>
    <t>The Winter meeting typically occurs late January/early Feb along with AHR Show</t>
  </si>
  <si>
    <t>Members attending the Society meeting are expected to attend their corresponding committee meeting(s)</t>
  </si>
  <si>
    <t>Table to allow for a overall summary of what may be required for Region II funds need to cover.</t>
  </si>
  <si>
    <t>Centralized</t>
  </si>
  <si>
    <t>Training</t>
  </si>
  <si>
    <t>Meetings</t>
  </si>
  <si>
    <t>Visits</t>
  </si>
  <si>
    <t>total of below counts =</t>
  </si>
  <si>
    <t>The reembursement amounts may need to be adjusted based on Region Funds and who the Region wishes to support.</t>
  </si>
  <si>
    <t>ASHRAE REGION II - MEETING EXPENSES SUMMARY TABLES</t>
  </si>
  <si>
    <t>Group Meal(s)</t>
  </si>
  <si>
    <t>Region II fund can pay for meals at RPM/PET if not "donated"</t>
  </si>
  <si>
    <t>YEA LEADERSHIP Weekend</t>
  </si>
  <si>
    <t>500$/person</t>
  </si>
  <si>
    <t>Chapter/Personal</t>
  </si>
  <si>
    <t>Society typically arranges for 2 YEA Leadership Weekends per year</t>
  </si>
  <si>
    <t>LeaDRS PROGRAM</t>
  </si>
  <si>
    <t>ASHRAE Region LeaDRS Program</t>
  </si>
  <si>
    <t>Leadership Development through Regional Support (LeaDRS)</t>
  </si>
  <si>
    <t xml:space="preserve">The LeaDRS program allows a Region to select an ASHRAE member to shadow their Director and Regional Chair (DRC) at an ASHRAE conference. </t>
  </si>
  <si>
    <t>The LeaDRS program is open to all ASHRAE members (it is not restricted to YEA members).</t>
  </si>
  <si>
    <t>The LeaDRS program is run, funded, and administered by each Region.</t>
  </si>
  <si>
    <t>1,500$/person</t>
  </si>
  <si>
    <t>Society promoted regional program that encourages the development of future regional and Society leaders. </t>
  </si>
  <si>
    <t>Region II allows $1500 to assist attendees (max 2 per year)</t>
  </si>
  <si>
    <t>Region II allows $500 to assist attendees (max 2 per year)</t>
  </si>
  <si>
    <t xml:space="preserve">      centralized training</t>
  </si>
  <si>
    <t>Contact DRC to get approvals.</t>
  </si>
  <si>
    <t>Refer to Society web site for more information, dates, and fees.</t>
  </si>
  <si>
    <t>YEA Attendee</t>
  </si>
  <si>
    <t>LeaDRS Attendee</t>
  </si>
  <si>
    <t>to learn more about the Society, develop soft skills and network with other young professionals.</t>
  </si>
  <si>
    <t>for Young Engineers in ASHRAE (YEA), 35 year old and younger: meeting for the future leaders of ASHRAE</t>
  </si>
  <si>
    <t>typically a Friday to Sunday event (2 nights hotel required)</t>
  </si>
  <si>
    <t>registration fees are paid to Society who arranges for hotel room and includes meals</t>
  </si>
  <si>
    <t>Other Society Meetings</t>
  </si>
  <si>
    <t>Membership Promotion (MP) and Research Promotion (RP) society commities host centralized training for chapter chairs</t>
  </si>
  <si>
    <t>The Chapter Chairs and RVCs are expected to attend the centralized training</t>
  </si>
  <si>
    <t>Regional Offices are suggest to visit chapters to review and discuss Society items with the Chapter Board Of Governors (BOG)</t>
  </si>
  <si>
    <t>and attend a chapter meeting.  Meeting time is expected to be given during the chapter meeting to allow the visting</t>
  </si>
  <si>
    <t>Regional Officer(s) to have a short presentation.  Regional Officers typically have a 3 year term and so it is</t>
  </si>
  <si>
    <t>suggested that each of the 9 chapters are visited during the RVC's term (3 years x 3 chapters/year = 9 chapter visits).</t>
  </si>
  <si>
    <t>for the next year.  The Planning meeting reviews what expectations are at the CRC and also discuss possible chapter members</t>
  </si>
  <si>
    <t>Conference Fees</t>
  </si>
  <si>
    <t>and Registration</t>
  </si>
  <si>
    <t xml:space="preserve">Version# </t>
  </si>
  <si>
    <t xml:space="preserve">Effective Date: </t>
  </si>
  <si>
    <t>SUMMARY</t>
  </si>
  <si>
    <t>If a table cell is blank then the member/attendee would need to cover cost or possibly check if their chapter may cover the expenses.</t>
  </si>
  <si>
    <t>These sheets combine the results of previous Regional Motions and discussion but should be reviewed and</t>
  </si>
  <si>
    <t>updated on a regular basis to ensure correct. These tables were presented at the 2026 CRC</t>
  </si>
  <si>
    <t>Chapter Delagates revised and discussed.  It was explained that these tables should help for future clarification as to what is covered.</t>
  </si>
  <si>
    <t>assistance to alow a member to attend a Society meeting - Winter or Annual (Summer)</t>
  </si>
  <si>
    <t>attendee(s) will need to register for the Society meeting and shawdow the DRC</t>
  </si>
  <si>
    <t>visits schedule determined at CRC</t>
  </si>
  <si>
    <t>Other Costs</t>
  </si>
  <si>
    <t>This file contains separate sheets/tables to allow for easy reference that shows expense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</si>
</sst>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$&quot;_ ;_ * \(#,##0.00\)\ &quot;$&quot;_ ;_ * &quot;-&quot;??_)\ &quot;$&quot;_ ;_ @_ "/>
  </numFmts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6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quotePrefix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164" fontId="0" fillId="0" borderId="0" xfId="1" applyFont="1"/>
    <xf numFmtId="164" fontId="0" fillId="0" borderId="0" xfId="0" applyNumberFormat="1"/>
    <xf numFmtId="0" fontId="0" fillId="0" borderId="0" xfId="1" applyNumberFormat="1" applyFont="1"/>
    <xf numFmtId="164" fontId="0" fillId="7" borderId="0" xfId="1" applyFont="1" applyFill="1"/>
    <xf numFmtId="0" fontId="0" fillId="7" borderId="0" xfId="0" applyFill="1"/>
    <xf numFmtId="0" fontId="0" fillId="7" borderId="0" xfId="0" applyFill="1" applyAlignment="1">
      <alignment horizontal="left"/>
    </xf>
    <xf numFmtId="164" fontId="0" fillId="8" borderId="0" xfId="1" applyFont="1" applyFill="1"/>
    <xf numFmtId="0" fontId="0" fillId="8" borderId="0" xfId="0" applyFill="1" applyAlignment="1">
      <alignment horizontal="center"/>
    </xf>
    <xf numFmtId="164" fontId="2" fillId="7" borderId="0" xfId="0" applyNumberFormat="1" applyFont="1" applyFill="1"/>
    <xf numFmtId="164" fontId="4" fillId="7" borderId="0" xfId="0" applyNumberFormat="1" applyFont="1" applyFill="1"/>
    <xf numFmtId="0" fontId="0" fillId="7" borderId="0" xfId="0" applyFill="1" applyAlignment="1">
      <alignment horizontal="center"/>
    </xf>
    <xf numFmtId="164" fontId="0" fillId="9" borderId="0" xfId="1" applyFont="1" applyFill="1"/>
    <xf numFmtId="0" fontId="5" fillId="0" borderId="0" xfId="0" applyFont="1"/>
    <xf numFmtId="0" fontId="1" fillId="0" borderId="0" xfId="0" applyFont="1" applyAlignment="1">
      <alignment horizontal="right"/>
    </xf>
    <xf numFmtId="49" fontId="1" fillId="0" borderId="0" xfId="0" quotePrefix="1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0" borderId="0" xfId="1" applyFont="1" applyFill="1"/>
    <xf numFmtId="164" fontId="4" fillId="0" borderId="0" xfId="0" applyNumberFormat="1" applyFont="1"/>
    <xf numFmtId="164" fontId="2" fillId="0" borderId="0" xfId="0" applyNumberFormat="1" applyFont="1"/>
    <xf numFmtId="0" fontId="0" fillId="0" borderId="1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49DB-446F-48F0-907F-C4A28A40F921}">
  <dimension ref="A1:E54"/>
  <sheetViews>
    <sheetView tabSelected="1" view="pageBreakPreview" zoomScale="85" zoomScaleNormal="100" zoomScaleSheetLayoutView="85" workbookViewId="0"/>
  </sheetViews>
  <sheetFormatPr defaultRowHeight="14.25" x14ac:dyDescent="0.2"/>
  <sheetData>
    <row r="1" spans="1:5" ht="20.25" x14ac:dyDescent="0.3">
      <c r="A1" s="4" t="s">
        <v>130</v>
      </c>
    </row>
    <row r="2" spans="1:5" ht="15" customHeight="1" x14ac:dyDescent="0.3">
      <c r="A2" s="23"/>
      <c r="D2" s="24" t="s">
        <v>166</v>
      </c>
      <c r="E2" s="25" t="s">
        <v>67</v>
      </c>
    </row>
    <row r="3" spans="1:5" ht="15" customHeight="1" x14ac:dyDescent="0.25">
      <c r="D3" s="24" t="s">
        <v>167</v>
      </c>
      <c r="E3" s="25" t="s">
        <v>68</v>
      </c>
    </row>
    <row r="4" spans="1:5" ht="20.25" customHeight="1" x14ac:dyDescent="0.3">
      <c r="A4" s="4" t="s">
        <v>168</v>
      </c>
      <c r="D4" s="24"/>
      <c r="E4" s="25"/>
    </row>
    <row r="5" spans="1:5" x14ac:dyDescent="0.2">
      <c r="A5" t="s">
        <v>177</v>
      </c>
    </row>
    <row r="6" spans="1:5" x14ac:dyDescent="0.2">
      <c r="A6" t="s">
        <v>91</v>
      </c>
    </row>
    <row r="7" spans="1:5" x14ac:dyDescent="0.2">
      <c r="A7" t="s">
        <v>169</v>
      </c>
    </row>
    <row r="9" spans="1:5" x14ac:dyDescent="0.2">
      <c r="A9" t="s">
        <v>170</v>
      </c>
    </row>
    <row r="10" spans="1:5" x14ac:dyDescent="0.2">
      <c r="A10" t="s">
        <v>171</v>
      </c>
    </row>
    <row r="11" spans="1:5" x14ac:dyDescent="0.2">
      <c r="A11" t="s">
        <v>172</v>
      </c>
    </row>
    <row r="12" spans="1:5" x14ac:dyDescent="0.2">
      <c r="A12" t="s">
        <v>129</v>
      </c>
    </row>
    <row r="14" spans="1:5" ht="15" x14ac:dyDescent="0.25">
      <c r="A14" s="3" t="s">
        <v>69</v>
      </c>
    </row>
    <row r="15" spans="1:5" x14ac:dyDescent="0.2">
      <c r="B15" t="s">
        <v>111</v>
      </c>
    </row>
    <row r="16" spans="1:5" x14ac:dyDescent="0.2">
      <c r="B16" t="s">
        <v>112</v>
      </c>
    </row>
    <row r="17" spans="1:3" x14ac:dyDescent="0.2">
      <c r="B17" t="s">
        <v>113</v>
      </c>
    </row>
    <row r="18" spans="1:3" x14ac:dyDescent="0.2">
      <c r="B18" t="s">
        <v>114</v>
      </c>
    </row>
    <row r="19" spans="1:3" x14ac:dyDescent="0.2">
      <c r="B19" t="s">
        <v>115</v>
      </c>
    </row>
    <row r="20" spans="1:3" x14ac:dyDescent="0.2">
      <c r="B20" t="s">
        <v>116</v>
      </c>
    </row>
    <row r="21" spans="1:3" x14ac:dyDescent="0.2">
      <c r="B21" t="s">
        <v>117</v>
      </c>
    </row>
    <row r="22" spans="1:3" x14ac:dyDescent="0.2">
      <c r="C22" t="s">
        <v>118</v>
      </c>
    </row>
    <row r="23" spans="1:3" x14ac:dyDescent="0.2">
      <c r="B23" t="s">
        <v>119</v>
      </c>
    </row>
    <row r="25" spans="1:3" ht="15" x14ac:dyDescent="0.25">
      <c r="A25" s="3" t="s">
        <v>71</v>
      </c>
    </row>
    <row r="26" spans="1:3" x14ac:dyDescent="0.2">
      <c r="B26" t="s">
        <v>92</v>
      </c>
    </row>
    <row r="27" spans="1:3" x14ac:dyDescent="0.2">
      <c r="B27" t="s">
        <v>121</v>
      </c>
    </row>
    <row r="28" spans="1:3" x14ac:dyDescent="0.2">
      <c r="B28" t="s">
        <v>120</v>
      </c>
    </row>
    <row r="29" spans="1:3" x14ac:dyDescent="0.2">
      <c r="C29" t="s">
        <v>93</v>
      </c>
    </row>
    <row r="30" spans="1:3" x14ac:dyDescent="0.2">
      <c r="B30" t="s">
        <v>94</v>
      </c>
    </row>
    <row r="31" spans="1:3" x14ac:dyDescent="0.2">
      <c r="C31" t="s">
        <v>95</v>
      </c>
    </row>
    <row r="32" spans="1:3" x14ac:dyDescent="0.2">
      <c r="B32" t="s">
        <v>122</v>
      </c>
    </row>
    <row r="34" spans="1:2" ht="15" x14ac:dyDescent="0.25">
      <c r="A34" s="3" t="s">
        <v>156</v>
      </c>
    </row>
    <row r="35" spans="1:2" ht="15" x14ac:dyDescent="0.25">
      <c r="A35" s="3" t="s">
        <v>41</v>
      </c>
    </row>
    <row r="36" spans="1:2" x14ac:dyDescent="0.2">
      <c r="B36" t="s">
        <v>157</v>
      </c>
    </row>
    <row r="37" spans="1:2" x14ac:dyDescent="0.2">
      <c r="B37" t="s">
        <v>158</v>
      </c>
    </row>
    <row r="38" spans="1:2" ht="15" x14ac:dyDescent="0.25">
      <c r="A38" s="3" t="s">
        <v>133</v>
      </c>
    </row>
    <row r="39" spans="1:2" ht="15" x14ac:dyDescent="0.25">
      <c r="A39" s="3" t="s">
        <v>137</v>
      </c>
    </row>
    <row r="41" spans="1:2" ht="15" x14ac:dyDescent="0.25">
      <c r="A41" s="3" t="s">
        <v>48</v>
      </c>
    </row>
    <row r="42" spans="1:2" x14ac:dyDescent="0.2">
      <c r="B42" t="s">
        <v>159</v>
      </c>
    </row>
    <row r="43" spans="1:2" x14ac:dyDescent="0.2">
      <c r="B43" t="s">
        <v>160</v>
      </c>
    </row>
    <row r="44" spans="1:2" x14ac:dyDescent="0.2">
      <c r="B44" t="s">
        <v>161</v>
      </c>
    </row>
    <row r="45" spans="1:2" x14ac:dyDescent="0.2">
      <c r="B45" t="s">
        <v>162</v>
      </c>
    </row>
    <row r="47" spans="1:2" ht="15" x14ac:dyDescent="0.25">
      <c r="A47" s="3" t="s">
        <v>75</v>
      </c>
    </row>
    <row r="48" spans="1:2" x14ac:dyDescent="0.2">
      <c r="B48" t="s">
        <v>99</v>
      </c>
    </row>
    <row r="49" spans="1:2" x14ac:dyDescent="0.2">
      <c r="B49" t="s">
        <v>163</v>
      </c>
    </row>
    <row r="50" spans="1:2" x14ac:dyDescent="0.2">
      <c r="B50" t="s">
        <v>100</v>
      </c>
    </row>
    <row r="51" spans="1:2" x14ac:dyDescent="0.2">
      <c r="B51" t="s">
        <v>101</v>
      </c>
    </row>
    <row r="53" spans="1:2" ht="15" x14ac:dyDescent="0.25">
      <c r="A53" s="3" t="s">
        <v>61</v>
      </c>
    </row>
    <row r="54" spans="1:2" x14ac:dyDescent="0.2">
      <c r="B54" t="s">
        <v>123</v>
      </c>
    </row>
  </sheetData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7D00-CAF8-4C09-8926-B57C77BA612D}">
  <dimension ref="A1:E50"/>
  <sheetViews>
    <sheetView tabSelected="1" view="pageBreakPreview" zoomScale="85" zoomScaleNormal="80" zoomScaleSheetLayoutView="85" workbookViewId="0"/>
  </sheetViews>
  <sheetFormatPr defaultColWidth="11.25" defaultRowHeight="14.25" x14ac:dyDescent="0.2"/>
  <cols>
    <col min="1" max="1" width="23" customWidth="1"/>
    <col min="2" max="4" width="22" customWidth="1"/>
    <col min="5" max="5" width="45.375" customWidth="1"/>
  </cols>
  <sheetData>
    <row r="1" spans="1:5" ht="20.25" x14ac:dyDescent="0.3">
      <c r="A1" s="23" t="s">
        <v>66</v>
      </c>
      <c r="C1" s="24" t="s">
        <v>166</v>
      </c>
      <c r="D1" s="25" t="s">
        <v>67</v>
      </c>
    </row>
    <row r="2" spans="1:5" ht="15" x14ac:dyDescent="0.25">
      <c r="C2" s="24" t="s">
        <v>167</v>
      </c>
      <c r="D2" s="25" t="s">
        <v>68</v>
      </c>
    </row>
    <row r="3" spans="1:5" ht="20.25" x14ac:dyDescent="0.3">
      <c r="A3" s="4" t="s">
        <v>69</v>
      </c>
    </row>
    <row r="4" spans="1:5" ht="20.25" customHeight="1" x14ac:dyDescent="0.2">
      <c r="A4" s="26" t="s">
        <v>168</v>
      </c>
      <c r="B4" s="27" t="s">
        <v>2</v>
      </c>
      <c r="C4" s="27" t="s">
        <v>97</v>
      </c>
      <c r="D4" s="27" t="s">
        <v>70</v>
      </c>
      <c r="E4" s="26" t="s">
        <v>4</v>
      </c>
    </row>
    <row r="6" spans="1:5" x14ac:dyDescent="0.2">
      <c r="A6" t="s">
        <v>5</v>
      </c>
      <c r="B6" s="5" t="s">
        <v>34</v>
      </c>
      <c r="C6" s="5" t="s">
        <v>34</v>
      </c>
      <c r="D6" s="5" t="s">
        <v>34</v>
      </c>
    </row>
    <row r="7" spans="1:5" x14ac:dyDescent="0.2">
      <c r="A7" t="s">
        <v>6</v>
      </c>
      <c r="B7" s="5" t="s">
        <v>34</v>
      </c>
      <c r="C7" s="6" t="s">
        <v>35</v>
      </c>
      <c r="D7" s="6" t="s">
        <v>35</v>
      </c>
    </row>
    <row r="9" spans="1:5" x14ac:dyDescent="0.2">
      <c r="A9" t="s">
        <v>55</v>
      </c>
      <c r="C9" s="21" t="s">
        <v>47</v>
      </c>
      <c r="D9" s="21" t="s">
        <v>47</v>
      </c>
      <c r="E9" t="s">
        <v>65</v>
      </c>
    </row>
    <row r="10" spans="1:5" x14ac:dyDescent="0.2">
      <c r="A10" t="s">
        <v>56</v>
      </c>
      <c r="C10" s="21" t="s">
        <v>47</v>
      </c>
      <c r="D10" s="21" t="s">
        <v>47</v>
      </c>
      <c r="E10" t="s">
        <v>65</v>
      </c>
    </row>
    <row r="12" spans="1:5" x14ac:dyDescent="0.2">
      <c r="A12" t="s">
        <v>7</v>
      </c>
    </row>
    <row r="13" spans="1:5" x14ac:dyDescent="0.2">
      <c r="A13" s="1" t="s">
        <v>8</v>
      </c>
      <c r="B13" s="5" t="s">
        <v>34</v>
      </c>
      <c r="C13" s="6" t="s">
        <v>35</v>
      </c>
      <c r="D13" s="6" t="s">
        <v>35</v>
      </c>
    </row>
    <row r="14" spans="1:5" x14ac:dyDescent="0.2">
      <c r="A14" s="1" t="s">
        <v>9</v>
      </c>
      <c r="B14" s="5" t="s">
        <v>34</v>
      </c>
      <c r="C14" s="6" t="s">
        <v>35</v>
      </c>
      <c r="D14" s="6" t="s">
        <v>35</v>
      </c>
    </row>
    <row r="15" spans="1:5" x14ac:dyDescent="0.2">
      <c r="A15" s="1" t="s">
        <v>37</v>
      </c>
      <c r="B15" s="5" t="s">
        <v>34</v>
      </c>
      <c r="C15" s="6" t="s">
        <v>35</v>
      </c>
      <c r="D15" s="6" t="s">
        <v>35</v>
      </c>
    </row>
    <row r="16" spans="1:5" x14ac:dyDescent="0.2">
      <c r="A16" s="1" t="s">
        <v>10</v>
      </c>
      <c r="B16" s="5" t="s">
        <v>34</v>
      </c>
      <c r="C16" s="6" t="s">
        <v>35</v>
      </c>
      <c r="D16" s="6" t="s">
        <v>35</v>
      </c>
    </row>
    <row r="17" spans="1:5" x14ac:dyDescent="0.2">
      <c r="A17" s="1" t="s">
        <v>11</v>
      </c>
      <c r="B17" s="5" t="s">
        <v>34</v>
      </c>
      <c r="C17" s="6" t="s">
        <v>35</v>
      </c>
      <c r="D17" s="6" t="s">
        <v>35</v>
      </c>
    </row>
    <row r="18" spans="1:5" x14ac:dyDescent="0.2">
      <c r="A18" s="1" t="s">
        <v>12</v>
      </c>
      <c r="B18" s="5" t="s">
        <v>34</v>
      </c>
      <c r="C18" s="6" t="s">
        <v>35</v>
      </c>
      <c r="D18" s="6" t="s">
        <v>35</v>
      </c>
    </row>
    <row r="20" spans="1:5" x14ac:dyDescent="0.2">
      <c r="A20" t="s">
        <v>13</v>
      </c>
    </row>
    <row r="21" spans="1:5" x14ac:dyDescent="0.2">
      <c r="A21" s="1" t="s">
        <v>14</v>
      </c>
      <c r="B21" s="5" t="s">
        <v>34</v>
      </c>
      <c r="C21" s="6" t="s">
        <v>35</v>
      </c>
      <c r="D21" s="6" t="s">
        <v>35</v>
      </c>
    </row>
    <row r="22" spans="1:5" x14ac:dyDescent="0.2">
      <c r="A22" s="1" t="s">
        <v>15</v>
      </c>
      <c r="B22" s="5" t="s">
        <v>34</v>
      </c>
      <c r="C22" s="6" t="s">
        <v>35</v>
      </c>
      <c r="D22" s="6" t="s">
        <v>35</v>
      </c>
    </row>
    <row r="23" spans="1:5" x14ac:dyDescent="0.2">
      <c r="A23" s="1" t="s">
        <v>16</v>
      </c>
    </row>
    <row r="25" spans="1:5" x14ac:dyDescent="0.2">
      <c r="A25" s="2" t="s">
        <v>17</v>
      </c>
      <c r="B25" s="5" t="s">
        <v>34</v>
      </c>
      <c r="C25" s="21" t="s">
        <v>47</v>
      </c>
      <c r="D25" s="21" t="s">
        <v>47</v>
      </c>
      <c r="E25" t="s">
        <v>65</v>
      </c>
    </row>
    <row r="26" spans="1:5" x14ac:dyDescent="0.2">
      <c r="A26" s="2" t="s">
        <v>18</v>
      </c>
      <c r="B26" s="5" t="s">
        <v>34</v>
      </c>
      <c r="C26" s="21" t="s">
        <v>47</v>
      </c>
      <c r="D26" s="21" t="s">
        <v>47</v>
      </c>
      <c r="E26" t="s">
        <v>65</v>
      </c>
    </row>
    <row r="27" spans="1:5" x14ac:dyDescent="0.2">
      <c r="A27" s="2" t="s">
        <v>19</v>
      </c>
      <c r="C27" s="21" t="s">
        <v>47</v>
      </c>
      <c r="D27" s="21" t="s">
        <v>47</v>
      </c>
      <c r="E27" t="s">
        <v>65</v>
      </c>
    </row>
    <row r="28" spans="1:5" x14ac:dyDescent="0.2">
      <c r="A28" s="2" t="s">
        <v>20</v>
      </c>
      <c r="C28" s="21" t="s">
        <v>47</v>
      </c>
      <c r="D28" s="21" t="s">
        <v>47</v>
      </c>
      <c r="E28" t="s">
        <v>65</v>
      </c>
    </row>
    <row r="30" spans="1:5" x14ac:dyDescent="0.2">
      <c r="A30" s="2" t="s">
        <v>22</v>
      </c>
      <c r="B30" s="5" t="s">
        <v>34</v>
      </c>
      <c r="C30" s="8" t="s">
        <v>39</v>
      </c>
      <c r="D30" s="8" t="s">
        <v>39</v>
      </c>
      <c r="E30" t="s">
        <v>80</v>
      </c>
    </row>
    <row r="31" spans="1:5" x14ac:dyDescent="0.2">
      <c r="A31" s="2" t="s">
        <v>21</v>
      </c>
      <c r="B31" s="5" t="s">
        <v>34</v>
      </c>
      <c r="C31" s="8" t="s">
        <v>39</v>
      </c>
      <c r="D31" s="8" t="s">
        <v>39</v>
      </c>
      <c r="E31" t="s">
        <v>81</v>
      </c>
    </row>
    <row r="32" spans="1:5" x14ac:dyDescent="0.2">
      <c r="A32" s="2" t="s">
        <v>77</v>
      </c>
      <c r="B32" s="5" t="s">
        <v>53</v>
      </c>
      <c r="C32" s="8" t="s">
        <v>39</v>
      </c>
      <c r="D32" s="8" t="s">
        <v>39</v>
      </c>
      <c r="E32" t="s">
        <v>78</v>
      </c>
    </row>
    <row r="34" spans="1:5" x14ac:dyDescent="0.2">
      <c r="A34" s="2" t="s">
        <v>23</v>
      </c>
      <c r="B34" t="s">
        <v>88</v>
      </c>
    </row>
    <row r="35" spans="1:5" x14ac:dyDescent="0.2">
      <c r="A35" s="1" t="s">
        <v>24</v>
      </c>
      <c r="B35" s="5" t="s">
        <v>34</v>
      </c>
      <c r="C35" s="8" t="s">
        <v>39</v>
      </c>
      <c r="D35" s="8" t="s">
        <v>39</v>
      </c>
    </row>
    <row r="36" spans="1:5" x14ac:dyDescent="0.2">
      <c r="A36" s="1" t="s">
        <v>25</v>
      </c>
      <c r="B36" s="8" t="s">
        <v>39</v>
      </c>
      <c r="C36" s="8" t="s">
        <v>39</v>
      </c>
      <c r="D36" s="8" t="s">
        <v>39</v>
      </c>
      <c r="E36" s="7" t="s">
        <v>38</v>
      </c>
    </row>
    <row r="37" spans="1:5" x14ac:dyDescent="0.2">
      <c r="A37" s="1" t="s">
        <v>36</v>
      </c>
      <c r="B37" s="8" t="s">
        <v>39</v>
      </c>
      <c r="C37" s="8" t="s">
        <v>39</v>
      </c>
      <c r="D37" s="8" t="s">
        <v>39</v>
      </c>
      <c r="E37" s="7" t="s">
        <v>38</v>
      </c>
    </row>
    <row r="38" spans="1:5" x14ac:dyDescent="0.2">
      <c r="A38" s="1" t="s">
        <v>26</v>
      </c>
      <c r="B38" s="5" t="s">
        <v>34</v>
      </c>
      <c r="C38" s="8" t="s">
        <v>39</v>
      </c>
      <c r="D38" s="8" t="s">
        <v>39</v>
      </c>
    </row>
    <row r="39" spans="1:5" x14ac:dyDescent="0.2">
      <c r="A39" s="1" t="s">
        <v>27</v>
      </c>
      <c r="B39" s="5" t="s">
        <v>34</v>
      </c>
      <c r="C39" s="8" t="s">
        <v>39</v>
      </c>
      <c r="D39" s="8" t="s">
        <v>39</v>
      </c>
    </row>
    <row r="40" spans="1:5" x14ac:dyDescent="0.2">
      <c r="A40" s="1" t="s">
        <v>28</v>
      </c>
      <c r="B40" s="5" t="s">
        <v>34</v>
      </c>
      <c r="C40" s="8" t="s">
        <v>39</v>
      </c>
      <c r="D40" s="8" t="s">
        <v>39</v>
      </c>
    </row>
    <row r="41" spans="1:5" x14ac:dyDescent="0.2">
      <c r="A41" s="1" t="s">
        <v>85</v>
      </c>
      <c r="B41" s="8" t="s">
        <v>39</v>
      </c>
      <c r="C41" s="8" t="s">
        <v>39</v>
      </c>
      <c r="D41" s="8" t="s">
        <v>39</v>
      </c>
    </row>
    <row r="42" spans="1:5" x14ac:dyDescent="0.2">
      <c r="A42" s="1" t="s">
        <v>86</v>
      </c>
      <c r="B42" s="8" t="s">
        <v>39</v>
      </c>
      <c r="C42" s="8" t="s">
        <v>39</v>
      </c>
      <c r="D42" s="8" t="s">
        <v>39</v>
      </c>
    </row>
    <row r="43" spans="1:5" x14ac:dyDescent="0.2">
      <c r="A43" s="1" t="s">
        <v>87</v>
      </c>
      <c r="B43" s="8" t="s">
        <v>39</v>
      </c>
      <c r="C43" s="8" t="s">
        <v>39</v>
      </c>
      <c r="D43" s="8" t="s">
        <v>39</v>
      </c>
    </row>
    <row r="45" spans="1:5" x14ac:dyDescent="0.2">
      <c r="A45" s="2" t="s">
        <v>29</v>
      </c>
    </row>
    <row r="46" spans="1:5" x14ac:dyDescent="0.2">
      <c r="A46" s="1" t="s">
        <v>30</v>
      </c>
      <c r="B46" s="1" t="s">
        <v>58</v>
      </c>
      <c r="C46" s="9" t="s">
        <v>40</v>
      </c>
      <c r="D46" s="9" t="s">
        <v>40</v>
      </c>
    </row>
    <row r="47" spans="1:5" x14ac:dyDescent="0.2">
      <c r="A47" s="1" t="s">
        <v>31</v>
      </c>
      <c r="B47" s="8" t="s">
        <v>39</v>
      </c>
      <c r="C47" s="8" t="s">
        <v>39</v>
      </c>
      <c r="D47" s="8" t="s">
        <v>39</v>
      </c>
    </row>
    <row r="48" spans="1:5" x14ac:dyDescent="0.2">
      <c r="A48" s="1" t="s">
        <v>32</v>
      </c>
      <c r="B48" t="s">
        <v>89</v>
      </c>
    </row>
    <row r="50" spans="1:5" x14ac:dyDescent="0.2">
      <c r="A50" s="2" t="s">
        <v>33</v>
      </c>
      <c r="B50" s="1" t="s">
        <v>58</v>
      </c>
      <c r="C50" s="1" t="s">
        <v>58</v>
      </c>
      <c r="D50" s="9" t="s">
        <v>40</v>
      </c>
      <c r="E50" t="s">
        <v>57</v>
      </c>
    </row>
  </sheetData>
  <pageMargins left="0.7" right="0.7" top="0.75" bottom="0.75" header="0.3" footer="0.3"/>
  <pageSetup paperSize="175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7CC8-C0E9-453D-84C6-7FAAC9A8D39D}">
  <dimension ref="A1:K33"/>
  <sheetViews>
    <sheetView tabSelected="1" view="pageBreakPreview" zoomScale="85" zoomScaleNormal="80" zoomScaleSheetLayoutView="85" workbookViewId="0"/>
  </sheetViews>
  <sheetFormatPr defaultColWidth="11.25" defaultRowHeight="14.25" x14ac:dyDescent="0.2"/>
  <cols>
    <col min="1" max="1" width="23" customWidth="1"/>
    <col min="2" max="2" width="21" customWidth="1"/>
    <col min="3" max="3" width="16.125" customWidth="1"/>
    <col min="4" max="4" width="20.25" customWidth="1"/>
    <col min="5" max="6" width="25.625" customWidth="1"/>
    <col min="7" max="7" width="21" customWidth="1"/>
    <col min="8" max="8" width="16.125" customWidth="1"/>
    <col min="9" max="9" width="20.25" customWidth="1"/>
    <col min="10" max="11" width="25.625" customWidth="1"/>
  </cols>
  <sheetData>
    <row r="1" spans="1:11" ht="20.25" x14ac:dyDescent="0.3">
      <c r="A1" s="23" t="s">
        <v>66</v>
      </c>
      <c r="C1" s="24" t="s">
        <v>166</v>
      </c>
      <c r="D1" s="25" t="s">
        <v>67</v>
      </c>
    </row>
    <row r="2" spans="1:11" ht="15" x14ac:dyDescent="0.25">
      <c r="C2" s="24" t="s">
        <v>167</v>
      </c>
      <c r="D2" s="25" t="s">
        <v>68</v>
      </c>
    </row>
    <row r="3" spans="1:11" ht="20.25" x14ac:dyDescent="0.3">
      <c r="A3" s="4" t="s">
        <v>71</v>
      </c>
    </row>
    <row r="4" spans="1:11" ht="20.25" customHeight="1" x14ac:dyDescent="0.25">
      <c r="A4" t="s">
        <v>168</v>
      </c>
      <c r="B4" s="3" t="s">
        <v>43</v>
      </c>
      <c r="C4" s="1"/>
      <c r="D4" s="1" t="s">
        <v>3</v>
      </c>
      <c r="E4" s="1" t="s">
        <v>103</v>
      </c>
      <c r="G4" s="3" t="s">
        <v>72</v>
      </c>
      <c r="H4" s="1"/>
      <c r="I4" s="1" t="s">
        <v>3</v>
      </c>
      <c r="J4" s="1" t="s">
        <v>103</v>
      </c>
    </row>
    <row r="5" spans="1:11" x14ac:dyDescent="0.2">
      <c r="A5" s="26" t="s">
        <v>1</v>
      </c>
      <c r="B5" s="27" t="s">
        <v>2</v>
      </c>
      <c r="C5" s="27" t="s">
        <v>97</v>
      </c>
      <c r="D5" s="27" t="s">
        <v>96</v>
      </c>
      <c r="E5" s="27" t="s">
        <v>104</v>
      </c>
      <c r="F5" s="26" t="s">
        <v>4</v>
      </c>
      <c r="G5" s="26" t="s">
        <v>2</v>
      </c>
      <c r="H5" s="27" t="s">
        <v>97</v>
      </c>
      <c r="I5" s="27" t="s">
        <v>96</v>
      </c>
      <c r="J5" s="27" t="s">
        <v>104</v>
      </c>
      <c r="K5" s="26" t="s">
        <v>4</v>
      </c>
    </row>
    <row r="7" spans="1:11" x14ac:dyDescent="0.2">
      <c r="A7" t="s">
        <v>5</v>
      </c>
      <c r="B7" s="5" t="s">
        <v>34</v>
      </c>
      <c r="C7" s="5" t="s">
        <v>34</v>
      </c>
      <c r="D7" s="5" t="s">
        <v>34</v>
      </c>
      <c r="E7" s="5" t="s">
        <v>34</v>
      </c>
      <c r="G7" s="5" t="s">
        <v>34</v>
      </c>
      <c r="H7" s="5" t="s">
        <v>34</v>
      </c>
      <c r="I7" s="5" t="s">
        <v>34</v>
      </c>
      <c r="J7" s="5" t="s">
        <v>34</v>
      </c>
    </row>
    <row r="8" spans="1:11" x14ac:dyDescent="0.2">
      <c r="A8" t="s">
        <v>6</v>
      </c>
      <c r="B8" s="5" t="s">
        <v>34</v>
      </c>
      <c r="C8" s="6" t="s">
        <v>35</v>
      </c>
      <c r="D8" s="6" t="s">
        <v>46</v>
      </c>
      <c r="E8" s="10" t="s">
        <v>45</v>
      </c>
      <c r="F8" s="7"/>
      <c r="G8" s="5" t="s">
        <v>34</v>
      </c>
      <c r="H8" s="6" t="s">
        <v>35</v>
      </c>
      <c r="I8" s="6" t="s">
        <v>46</v>
      </c>
      <c r="J8" s="10" t="s">
        <v>45</v>
      </c>
      <c r="K8" s="7"/>
    </row>
    <row r="10" spans="1:11" x14ac:dyDescent="0.2">
      <c r="A10" t="s">
        <v>55</v>
      </c>
    </row>
    <row r="11" spans="1:11" x14ac:dyDescent="0.2">
      <c r="A11" t="s">
        <v>56</v>
      </c>
      <c r="K11" s="7"/>
    </row>
    <row r="13" spans="1:11" x14ac:dyDescent="0.2">
      <c r="A13" t="s">
        <v>7</v>
      </c>
    </row>
    <row r="14" spans="1:11" x14ac:dyDescent="0.2">
      <c r="A14" s="1" t="s">
        <v>8</v>
      </c>
      <c r="B14" s="5" t="s">
        <v>34</v>
      </c>
      <c r="C14" s="6" t="s">
        <v>35</v>
      </c>
      <c r="D14" s="6" t="s">
        <v>44</v>
      </c>
      <c r="E14" s="10" t="s">
        <v>45</v>
      </c>
      <c r="G14" s="5" t="s">
        <v>34</v>
      </c>
      <c r="H14" s="6" t="s">
        <v>35</v>
      </c>
      <c r="I14" s="6" t="s">
        <v>44</v>
      </c>
      <c r="J14" s="10" t="s">
        <v>45</v>
      </c>
    </row>
    <row r="15" spans="1:11" x14ac:dyDescent="0.2">
      <c r="A15" s="1" t="s">
        <v>9</v>
      </c>
      <c r="B15" s="5" t="s">
        <v>34</v>
      </c>
      <c r="C15" s="6" t="s">
        <v>35</v>
      </c>
      <c r="D15" s="6" t="s">
        <v>44</v>
      </c>
      <c r="E15" s="10" t="s">
        <v>45</v>
      </c>
      <c r="G15" s="5" t="s">
        <v>34</v>
      </c>
      <c r="H15" s="6" t="s">
        <v>35</v>
      </c>
      <c r="I15" s="6" t="s">
        <v>44</v>
      </c>
      <c r="J15" s="10" t="s">
        <v>45</v>
      </c>
    </row>
    <row r="16" spans="1:11" x14ac:dyDescent="0.2">
      <c r="A16" s="1" t="s">
        <v>37</v>
      </c>
      <c r="B16" s="5" t="s">
        <v>34</v>
      </c>
      <c r="C16" s="6" t="s">
        <v>35</v>
      </c>
      <c r="D16" s="6" t="s">
        <v>44</v>
      </c>
      <c r="E16" s="10" t="s">
        <v>45</v>
      </c>
      <c r="G16" s="5" t="s">
        <v>34</v>
      </c>
      <c r="H16" s="6" t="s">
        <v>35</v>
      </c>
      <c r="I16" s="6" t="s">
        <v>44</v>
      </c>
      <c r="J16" s="10" t="s">
        <v>45</v>
      </c>
    </row>
    <row r="17" spans="1:10" x14ac:dyDescent="0.2">
      <c r="A17" s="1" t="s">
        <v>10</v>
      </c>
      <c r="B17" s="5" t="s">
        <v>34</v>
      </c>
      <c r="C17" s="6" t="s">
        <v>35</v>
      </c>
      <c r="D17" s="6" t="s">
        <v>44</v>
      </c>
      <c r="E17" s="10" t="s">
        <v>45</v>
      </c>
      <c r="G17" s="5" t="s">
        <v>34</v>
      </c>
      <c r="H17" s="6" t="s">
        <v>35</v>
      </c>
      <c r="I17" s="6" t="s">
        <v>44</v>
      </c>
      <c r="J17" s="10" t="s">
        <v>45</v>
      </c>
    </row>
    <row r="18" spans="1:10" x14ac:dyDescent="0.2">
      <c r="A18" s="1" t="s">
        <v>11</v>
      </c>
      <c r="B18" s="5" t="s">
        <v>34</v>
      </c>
      <c r="C18" s="6" t="s">
        <v>35</v>
      </c>
      <c r="D18" s="6" t="s">
        <v>44</v>
      </c>
      <c r="E18" s="10" t="s">
        <v>45</v>
      </c>
      <c r="G18" s="5" t="s">
        <v>34</v>
      </c>
      <c r="H18" s="6" t="s">
        <v>35</v>
      </c>
      <c r="I18" s="6" t="s">
        <v>44</v>
      </c>
      <c r="J18" s="10" t="s">
        <v>45</v>
      </c>
    </row>
    <row r="19" spans="1:10" x14ac:dyDescent="0.2">
      <c r="A19" s="1" t="s">
        <v>12</v>
      </c>
      <c r="B19" s="5" t="s">
        <v>34</v>
      </c>
      <c r="C19" s="6" t="s">
        <v>35</v>
      </c>
      <c r="D19" s="6" t="s">
        <v>44</v>
      </c>
      <c r="E19" s="10" t="s">
        <v>45</v>
      </c>
      <c r="G19" s="5" t="s">
        <v>34</v>
      </c>
      <c r="H19" s="6" t="s">
        <v>35</v>
      </c>
      <c r="I19" s="6" t="s">
        <v>44</v>
      </c>
      <c r="J19" s="10" t="s">
        <v>45</v>
      </c>
    </row>
    <row r="21" spans="1:10" x14ac:dyDescent="0.2">
      <c r="A21" t="s">
        <v>13</v>
      </c>
    </row>
    <row r="22" spans="1:10" x14ac:dyDescent="0.2">
      <c r="A22" s="1" t="s">
        <v>14</v>
      </c>
      <c r="B22" s="5" t="s">
        <v>34</v>
      </c>
      <c r="C22" s="6" t="s">
        <v>35</v>
      </c>
      <c r="D22" s="6" t="s">
        <v>59</v>
      </c>
      <c r="E22" s="10" t="s">
        <v>45</v>
      </c>
      <c r="G22" s="5" t="s">
        <v>34</v>
      </c>
      <c r="H22" s="6" t="s">
        <v>35</v>
      </c>
      <c r="I22" s="6" t="s">
        <v>59</v>
      </c>
      <c r="J22" s="10" t="s">
        <v>45</v>
      </c>
    </row>
    <row r="23" spans="1:10" x14ac:dyDescent="0.2">
      <c r="A23" s="1" t="s">
        <v>15</v>
      </c>
      <c r="B23" s="5" t="s">
        <v>34</v>
      </c>
      <c r="C23" s="6" t="s">
        <v>35</v>
      </c>
      <c r="D23" s="6" t="s">
        <v>59</v>
      </c>
      <c r="E23" s="10" t="s">
        <v>45</v>
      </c>
      <c r="G23" s="5" t="s">
        <v>34</v>
      </c>
      <c r="H23" s="6" t="s">
        <v>35</v>
      </c>
      <c r="I23" s="6" t="s">
        <v>59</v>
      </c>
      <c r="J23" s="10" t="s">
        <v>45</v>
      </c>
    </row>
    <row r="24" spans="1:10" x14ac:dyDescent="0.2">
      <c r="A24" s="1" t="s">
        <v>16</v>
      </c>
    </row>
    <row r="26" spans="1:10" x14ac:dyDescent="0.2">
      <c r="A26" s="2" t="s">
        <v>17</v>
      </c>
    </row>
    <row r="27" spans="1:10" x14ac:dyDescent="0.2">
      <c r="A27" s="2" t="s">
        <v>18</v>
      </c>
      <c r="G27" s="5" t="s">
        <v>34</v>
      </c>
      <c r="H27" s="6" t="s">
        <v>35</v>
      </c>
      <c r="I27" s="6" t="s">
        <v>59</v>
      </c>
      <c r="J27" s="10" t="s">
        <v>45</v>
      </c>
    </row>
    <row r="28" spans="1:10" x14ac:dyDescent="0.2">
      <c r="A28" s="2" t="s">
        <v>19</v>
      </c>
    </row>
    <row r="29" spans="1:10" x14ac:dyDescent="0.2">
      <c r="A29" s="2" t="s">
        <v>20</v>
      </c>
    </row>
    <row r="31" spans="1:10" x14ac:dyDescent="0.2">
      <c r="A31" s="2" t="s">
        <v>49</v>
      </c>
    </row>
    <row r="32" spans="1:10" x14ac:dyDescent="0.2">
      <c r="A32" s="1" t="s">
        <v>50</v>
      </c>
      <c r="B32" s="5" t="s">
        <v>34</v>
      </c>
      <c r="E32" s="10" t="s">
        <v>45</v>
      </c>
      <c r="G32" s="5" t="s">
        <v>34</v>
      </c>
      <c r="J32" s="10" t="s">
        <v>45</v>
      </c>
    </row>
    <row r="33" spans="1:10" x14ac:dyDescent="0.2">
      <c r="A33" s="1" t="s">
        <v>51</v>
      </c>
      <c r="B33" s="5" t="s">
        <v>34</v>
      </c>
      <c r="E33" s="10" t="s">
        <v>45</v>
      </c>
      <c r="G33" s="5" t="s">
        <v>34</v>
      </c>
      <c r="J33" s="10" t="s">
        <v>45</v>
      </c>
    </row>
  </sheetData>
  <pageMargins left="0.7" right="0.7" top="0.75" bottom="0.75" header="0.3" footer="0.3"/>
  <pageSetup paperSize="1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A18A-4949-4517-8F35-13F6EBA7AE38}">
  <sheetPr>
    <pageSetUpPr fitToPage="1"/>
  </sheetPr>
  <dimension ref="A1:K32"/>
  <sheetViews>
    <sheetView tabSelected="1" view="pageBreakPreview" zoomScale="85" zoomScaleNormal="80" zoomScaleSheetLayoutView="85" workbookViewId="0"/>
  </sheetViews>
  <sheetFormatPr defaultColWidth="11.25" defaultRowHeight="14.25" x14ac:dyDescent="0.2"/>
  <cols>
    <col min="1" max="1" width="23" customWidth="1"/>
    <col min="2" max="2" width="21" customWidth="1"/>
    <col min="3" max="3" width="16.125" customWidth="1"/>
    <col min="4" max="4" width="20.25" customWidth="1"/>
    <col min="5" max="5" width="15.875" customWidth="1"/>
    <col min="6" max="6" width="36.5" customWidth="1"/>
    <col min="7" max="7" width="21" customWidth="1"/>
    <col min="8" max="8" width="16.125" customWidth="1"/>
    <col min="9" max="9" width="20.25" customWidth="1"/>
    <col min="10" max="11" width="25.625" customWidth="1"/>
  </cols>
  <sheetData>
    <row r="1" spans="1:11" ht="20.25" x14ac:dyDescent="0.3">
      <c r="A1" s="23" t="s">
        <v>66</v>
      </c>
      <c r="C1" s="24" t="s">
        <v>166</v>
      </c>
      <c r="D1" s="25" t="s">
        <v>67</v>
      </c>
    </row>
    <row r="2" spans="1:11" ht="14.25" customHeight="1" x14ac:dyDescent="0.3">
      <c r="A2" s="23"/>
      <c r="C2" s="24" t="s">
        <v>167</v>
      </c>
      <c r="D2" s="25" t="s">
        <v>68</v>
      </c>
    </row>
    <row r="3" spans="1:11" ht="20.25" x14ac:dyDescent="0.3">
      <c r="A3" s="4" t="s">
        <v>41</v>
      </c>
    </row>
    <row r="4" spans="1:11" ht="20.25" customHeight="1" x14ac:dyDescent="0.2">
      <c r="A4" t="s">
        <v>168</v>
      </c>
      <c r="D4" s="1"/>
      <c r="E4" t="s">
        <v>164</v>
      </c>
    </row>
    <row r="5" spans="1:11" x14ac:dyDescent="0.2">
      <c r="A5" s="26" t="s">
        <v>1</v>
      </c>
      <c r="B5" s="27" t="s">
        <v>2</v>
      </c>
      <c r="C5" s="27" t="s">
        <v>97</v>
      </c>
      <c r="D5" s="27" t="s">
        <v>96</v>
      </c>
      <c r="E5" s="26" t="s">
        <v>165</v>
      </c>
      <c r="F5" s="34" t="s">
        <v>4</v>
      </c>
    </row>
    <row r="6" spans="1:11" x14ac:dyDescent="0.2">
      <c r="A6" s="2" t="s">
        <v>23</v>
      </c>
    </row>
    <row r="7" spans="1:11" x14ac:dyDescent="0.2">
      <c r="A7" s="1" t="s">
        <v>36</v>
      </c>
      <c r="B7" s="5" t="s">
        <v>34</v>
      </c>
      <c r="C7" s="8" t="s">
        <v>39</v>
      </c>
      <c r="D7" s="8" t="s">
        <v>39</v>
      </c>
      <c r="E7" s="1" t="s">
        <v>42</v>
      </c>
      <c r="F7" s="7" t="s">
        <v>102</v>
      </c>
      <c r="K7" s="7"/>
    </row>
    <row r="8" spans="1:11" x14ac:dyDescent="0.2">
      <c r="A8" s="1" t="s">
        <v>25</v>
      </c>
      <c r="B8" s="5" t="s">
        <v>34</v>
      </c>
      <c r="C8" s="8" t="s">
        <v>39</v>
      </c>
      <c r="D8" s="8" t="s">
        <v>39</v>
      </c>
      <c r="E8" s="1" t="s">
        <v>42</v>
      </c>
      <c r="F8" s="7" t="s">
        <v>147</v>
      </c>
      <c r="K8" s="7"/>
    </row>
    <row r="9" spans="1:11" x14ac:dyDescent="0.2">
      <c r="A9" t="s">
        <v>54</v>
      </c>
      <c r="B9" s="5" t="s">
        <v>34</v>
      </c>
      <c r="C9" s="6" t="s">
        <v>35</v>
      </c>
      <c r="D9" s="6" t="s">
        <v>59</v>
      </c>
      <c r="E9" s="1" t="s">
        <v>42</v>
      </c>
    </row>
    <row r="10" spans="1:11" x14ac:dyDescent="0.2">
      <c r="A10" t="s">
        <v>98</v>
      </c>
      <c r="E10" s="1" t="s">
        <v>42</v>
      </c>
    </row>
    <row r="11" spans="1:11" x14ac:dyDescent="0.2">
      <c r="A11" s="1"/>
      <c r="B11" s="1"/>
      <c r="E11" s="1"/>
      <c r="G11" s="1"/>
    </row>
    <row r="13" spans="1:11" ht="20.25" x14ac:dyDescent="0.3">
      <c r="A13" s="4" t="s">
        <v>133</v>
      </c>
      <c r="D13" s="1" t="s">
        <v>3</v>
      </c>
      <c r="E13" t="s">
        <v>164</v>
      </c>
    </row>
    <row r="14" spans="1:11" x14ac:dyDescent="0.2">
      <c r="A14" s="26" t="s">
        <v>1</v>
      </c>
      <c r="B14" s="27" t="s">
        <v>2</v>
      </c>
      <c r="C14" s="27" t="s">
        <v>97</v>
      </c>
      <c r="D14" s="27" t="s">
        <v>96</v>
      </c>
      <c r="E14" s="26" t="s">
        <v>165</v>
      </c>
      <c r="F14" s="26" t="s">
        <v>4</v>
      </c>
    </row>
    <row r="15" spans="1:11" x14ac:dyDescent="0.2">
      <c r="A15" t="s">
        <v>150</v>
      </c>
      <c r="B15" s="8" t="s">
        <v>39</v>
      </c>
      <c r="C15" s="8" t="s">
        <v>135</v>
      </c>
      <c r="D15" s="6" t="s">
        <v>134</v>
      </c>
      <c r="E15" s="1" t="s">
        <v>42</v>
      </c>
      <c r="F15" t="s">
        <v>154</v>
      </c>
    </row>
    <row r="16" spans="1:11" x14ac:dyDescent="0.2">
      <c r="A16" t="s">
        <v>133</v>
      </c>
      <c r="F16" t="s">
        <v>146</v>
      </c>
    </row>
    <row r="17" spans="1:7" x14ac:dyDescent="0.2">
      <c r="A17" s="2" t="s">
        <v>153</v>
      </c>
      <c r="F17" t="s">
        <v>155</v>
      </c>
    </row>
    <row r="18" spans="1:7" x14ac:dyDescent="0.2">
      <c r="A18" s="2" t="s">
        <v>152</v>
      </c>
      <c r="F18" t="s">
        <v>136</v>
      </c>
    </row>
    <row r="19" spans="1:7" x14ac:dyDescent="0.2">
      <c r="A19" t="s">
        <v>149</v>
      </c>
    </row>
    <row r="21" spans="1:7" x14ac:dyDescent="0.2">
      <c r="G21" s="1"/>
    </row>
    <row r="23" spans="1:7" ht="20.25" x14ac:dyDescent="0.3">
      <c r="A23" s="4" t="s">
        <v>137</v>
      </c>
      <c r="D23" s="1" t="s">
        <v>3</v>
      </c>
      <c r="E23" t="s">
        <v>164</v>
      </c>
    </row>
    <row r="24" spans="1:7" x14ac:dyDescent="0.2">
      <c r="A24" s="26" t="s">
        <v>1</v>
      </c>
      <c r="B24" s="27" t="s">
        <v>2</v>
      </c>
      <c r="C24" s="27" t="s">
        <v>97</v>
      </c>
      <c r="D24" s="27" t="s">
        <v>96</v>
      </c>
      <c r="E24" s="26" t="s">
        <v>165</v>
      </c>
      <c r="F24" s="26" t="s">
        <v>4</v>
      </c>
    </row>
    <row r="25" spans="1:7" x14ac:dyDescent="0.2">
      <c r="A25" t="s">
        <v>151</v>
      </c>
      <c r="B25" s="8" t="s">
        <v>39</v>
      </c>
      <c r="C25" s="8" t="s">
        <v>135</v>
      </c>
      <c r="D25" s="6" t="s">
        <v>143</v>
      </c>
      <c r="E25" s="1" t="s">
        <v>42</v>
      </c>
      <c r="F25" t="s">
        <v>173</v>
      </c>
    </row>
    <row r="26" spans="1:7" x14ac:dyDescent="0.2">
      <c r="A26" t="s">
        <v>138</v>
      </c>
      <c r="F26" t="s">
        <v>145</v>
      </c>
    </row>
    <row r="27" spans="1:7" x14ac:dyDescent="0.2">
      <c r="A27" t="s">
        <v>139</v>
      </c>
      <c r="F27" t="s">
        <v>174</v>
      </c>
    </row>
    <row r="28" spans="1:7" x14ac:dyDescent="0.2">
      <c r="A28" s="2" t="s">
        <v>144</v>
      </c>
    </row>
    <row r="29" spans="1:7" x14ac:dyDescent="0.2">
      <c r="A29" t="s">
        <v>140</v>
      </c>
    </row>
    <row r="30" spans="1:7" x14ac:dyDescent="0.2">
      <c r="A30" t="s">
        <v>141</v>
      </c>
    </row>
    <row r="31" spans="1:7" x14ac:dyDescent="0.2">
      <c r="A31" t="s">
        <v>142</v>
      </c>
    </row>
    <row r="32" spans="1:7" x14ac:dyDescent="0.2">
      <c r="A32" t="s">
        <v>148</v>
      </c>
    </row>
  </sheetData>
  <pageMargins left="0.7" right="0.7" top="0.75" bottom="0.75" header="0.3" footer="0.3"/>
  <pageSetup paperSize="175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15DB-E698-4C40-AFE6-A73EC163D025}">
  <dimension ref="A1:E39"/>
  <sheetViews>
    <sheetView tabSelected="1" view="pageBreakPreview" zoomScale="85" zoomScaleNormal="90" zoomScaleSheetLayoutView="85" workbookViewId="0"/>
  </sheetViews>
  <sheetFormatPr defaultColWidth="11.25" defaultRowHeight="14.25" x14ac:dyDescent="0.2"/>
  <cols>
    <col min="1" max="1" width="23" customWidth="1"/>
    <col min="2" max="2" width="22.625" customWidth="1"/>
    <col min="3" max="3" width="16.125" customWidth="1"/>
    <col min="4" max="4" width="22" customWidth="1"/>
    <col min="5" max="5" width="45.375" customWidth="1"/>
  </cols>
  <sheetData>
    <row r="1" spans="1:5" ht="20.25" x14ac:dyDescent="0.3">
      <c r="A1" s="23" t="s">
        <v>66</v>
      </c>
      <c r="C1" s="24" t="s">
        <v>166</v>
      </c>
      <c r="D1" s="25" t="s">
        <v>67</v>
      </c>
    </row>
    <row r="2" spans="1:5" ht="15" x14ac:dyDescent="0.25">
      <c r="C2" s="24" t="s">
        <v>167</v>
      </c>
      <c r="D2" s="25" t="s">
        <v>68</v>
      </c>
    </row>
    <row r="3" spans="1:5" ht="20.25" x14ac:dyDescent="0.3">
      <c r="A3" s="4" t="s">
        <v>48</v>
      </c>
    </row>
    <row r="4" spans="1:5" ht="20.25" customHeight="1" x14ac:dyDescent="0.2">
      <c r="A4" t="s">
        <v>168</v>
      </c>
    </row>
    <row r="5" spans="1:5" x14ac:dyDescent="0.2">
      <c r="A5" s="26" t="s">
        <v>1</v>
      </c>
      <c r="B5" s="27" t="s">
        <v>2</v>
      </c>
      <c r="C5" s="27" t="s">
        <v>3</v>
      </c>
      <c r="D5" s="27" t="s">
        <v>73</v>
      </c>
      <c r="E5" s="26" t="s">
        <v>4</v>
      </c>
    </row>
    <row r="6" spans="1:5" x14ac:dyDescent="0.2">
      <c r="E6" t="s">
        <v>175</v>
      </c>
    </row>
    <row r="7" spans="1:5" x14ac:dyDescent="0.2">
      <c r="A7" t="s">
        <v>5</v>
      </c>
      <c r="B7" s="5" t="s">
        <v>74</v>
      </c>
      <c r="C7" s="8" t="s">
        <v>52</v>
      </c>
      <c r="D7" s="8" t="s">
        <v>52</v>
      </c>
    </row>
    <row r="8" spans="1:5" x14ac:dyDescent="0.2">
      <c r="A8" t="s">
        <v>6</v>
      </c>
      <c r="B8" s="5" t="s">
        <v>74</v>
      </c>
      <c r="C8" s="8" t="s">
        <v>52</v>
      </c>
      <c r="D8" s="8" t="s">
        <v>52</v>
      </c>
    </row>
    <row r="10" spans="1:5" x14ac:dyDescent="0.2">
      <c r="A10" t="s">
        <v>55</v>
      </c>
      <c r="B10" s="5" t="s">
        <v>74</v>
      </c>
      <c r="C10" s="8" t="s">
        <v>52</v>
      </c>
      <c r="D10" s="8" t="s">
        <v>52</v>
      </c>
    </row>
    <row r="11" spans="1:5" x14ac:dyDescent="0.2">
      <c r="A11" t="s">
        <v>56</v>
      </c>
      <c r="B11" s="5" t="s">
        <v>74</v>
      </c>
      <c r="C11" s="8" t="s">
        <v>52</v>
      </c>
      <c r="D11" s="8" t="s">
        <v>52</v>
      </c>
    </row>
    <row r="13" spans="1:5" x14ac:dyDescent="0.2">
      <c r="A13" t="s">
        <v>7</v>
      </c>
    </row>
    <row r="14" spans="1:5" x14ac:dyDescent="0.2">
      <c r="A14" s="1" t="s">
        <v>8</v>
      </c>
      <c r="B14" s="5" t="s">
        <v>74</v>
      </c>
      <c r="C14" s="8" t="s">
        <v>52</v>
      </c>
      <c r="D14" s="8" t="s">
        <v>52</v>
      </c>
    </row>
    <row r="15" spans="1:5" x14ac:dyDescent="0.2">
      <c r="A15" s="1" t="s">
        <v>9</v>
      </c>
      <c r="B15" s="5" t="s">
        <v>74</v>
      </c>
      <c r="C15" s="8" t="s">
        <v>52</v>
      </c>
      <c r="D15" s="8" t="s">
        <v>52</v>
      </c>
    </row>
    <row r="16" spans="1:5" x14ac:dyDescent="0.2">
      <c r="A16" s="1" t="s">
        <v>37</v>
      </c>
      <c r="B16" s="5" t="s">
        <v>74</v>
      </c>
      <c r="C16" s="8" t="s">
        <v>52</v>
      </c>
      <c r="D16" s="8" t="s">
        <v>52</v>
      </c>
    </row>
    <row r="17" spans="1:4" x14ac:dyDescent="0.2">
      <c r="A17" s="1" t="s">
        <v>10</v>
      </c>
      <c r="B17" s="5" t="s">
        <v>74</v>
      </c>
      <c r="C17" s="8" t="s">
        <v>52</v>
      </c>
      <c r="D17" s="8" t="s">
        <v>52</v>
      </c>
    </row>
    <row r="18" spans="1:4" x14ac:dyDescent="0.2">
      <c r="A18" s="1" t="s">
        <v>11</v>
      </c>
      <c r="B18" s="5" t="s">
        <v>74</v>
      </c>
      <c r="C18" s="8" t="s">
        <v>52</v>
      </c>
      <c r="D18" s="8" t="s">
        <v>52</v>
      </c>
    </row>
    <row r="19" spans="1:4" x14ac:dyDescent="0.2">
      <c r="A19" s="1" t="s">
        <v>12</v>
      </c>
      <c r="B19" s="5" t="s">
        <v>74</v>
      </c>
      <c r="C19" s="8" t="s">
        <v>52</v>
      </c>
      <c r="D19" s="8" t="s">
        <v>52</v>
      </c>
    </row>
    <row r="21" spans="1:4" x14ac:dyDescent="0.2">
      <c r="A21" t="s">
        <v>13</v>
      </c>
    </row>
    <row r="22" spans="1:4" x14ac:dyDescent="0.2">
      <c r="A22" s="1" t="s">
        <v>14</v>
      </c>
      <c r="B22" s="5" t="s">
        <v>74</v>
      </c>
      <c r="C22" s="8" t="s">
        <v>52</v>
      </c>
      <c r="D22" s="8" t="s">
        <v>52</v>
      </c>
    </row>
    <row r="23" spans="1:4" x14ac:dyDescent="0.2">
      <c r="A23" s="1" t="s">
        <v>15</v>
      </c>
      <c r="B23" s="5" t="s">
        <v>74</v>
      </c>
      <c r="C23" s="8" t="s">
        <v>52</v>
      </c>
      <c r="D23" s="8" t="s">
        <v>52</v>
      </c>
    </row>
    <row r="24" spans="1:4" x14ac:dyDescent="0.2">
      <c r="A24" s="1" t="s">
        <v>16</v>
      </c>
    </row>
    <row r="26" spans="1:4" x14ac:dyDescent="0.2">
      <c r="A26" s="2" t="s">
        <v>17</v>
      </c>
      <c r="B26" s="5" t="s">
        <v>74</v>
      </c>
      <c r="C26" s="8" t="s">
        <v>52</v>
      </c>
      <c r="D26" s="8" t="s">
        <v>52</v>
      </c>
    </row>
    <row r="27" spans="1:4" x14ac:dyDescent="0.2">
      <c r="A27" s="2" t="s">
        <v>18</v>
      </c>
      <c r="B27" s="5" t="s">
        <v>74</v>
      </c>
      <c r="C27" s="8" t="s">
        <v>52</v>
      </c>
      <c r="D27" s="8" t="s">
        <v>52</v>
      </c>
    </row>
    <row r="28" spans="1:4" x14ac:dyDescent="0.2">
      <c r="A28" s="2" t="s">
        <v>19</v>
      </c>
      <c r="B28" s="5" t="s">
        <v>74</v>
      </c>
      <c r="C28" s="8" t="s">
        <v>52</v>
      </c>
      <c r="D28" s="8" t="s">
        <v>52</v>
      </c>
    </row>
    <row r="29" spans="1:4" x14ac:dyDescent="0.2">
      <c r="A29" s="2" t="s">
        <v>20</v>
      </c>
      <c r="B29" s="5" t="s">
        <v>74</v>
      </c>
      <c r="C29" s="8" t="s">
        <v>52</v>
      </c>
      <c r="D29" s="8" t="s">
        <v>52</v>
      </c>
    </row>
    <row r="32" spans="1:4" x14ac:dyDescent="0.2">
      <c r="A32" s="2" t="s">
        <v>105</v>
      </c>
      <c r="B32" s="5" t="s">
        <v>34</v>
      </c>
      <c r="C32" s="8" t="s">
        <v>52</v>
      </c>
      <c r="D32" s="8" t="s">
        <v>52</v>
      </c>
    </row>
    <row r="33" spans="1:2" x14ac:dyDescent="0.2">
      <c r="A33" s="1"/>
    </row>
    <row r="34" spans="1:2" x14ac:dyDescent="0.2">
      <c r="A34" s="1"/>
      <c r="B34" t="s">
        <v>90</v>
      </c>
    </row>
    <row r="35" spans="1:2" x14ac:dyDescent="0.2">
      <c r="A35" s="1"/>
      <c r="B35" t="s">
        <v>106</v>
      </c>
    </row>
    <row r="36" spans="1:2" x14ac:dyDescent="0.2">
      <c r="B36" t="s">
        <v>107</v>
      </c>
    </row>
    <row r="37" spans="1:2" x14ac:dyDescent="0.2">
      <c r="A37" s="2"/>
      <c r="B37" t="s">
        <v>108</v>
      </c>
    </row>
    <row r="38" spans="1:2" x14ac:dyDescent="0.2">
      <c r="B38" t="s">
        <v>109</v>
      </c>
    </row>
    <row r="39" spans="1:2" x14ac:dyDescent="0.2">
      <c r="B39" t="s">
        <v>110</v>
      </c>
    </row>
  </sheetData>
  <pageMargins left="0.7" right="0.7" top="0.75" bottom="0.75" header="0.3" footer="0.3"/>
  <pageSetup paperSize="175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18C4-1C33-4A0C-B7B6-9F09AAA1F61B}">
  <dimension ref="A1:E39"/>
  <sheetViews>
    <sheetView tabSelected="1" view="pageBreakPreview" zoomScale="85" zoomScaleNormal="90" zoomScaleSheetLayoutView="85" workbookViewId="0"/>
  </sheetViews>
  <sheetFormatPr defaultColWidth="11.25" defaultRowHeight="14.25" x14ac:dyDescent="0.2"/>
  <cols>
    <col min="1" max="1" width="23" customWidth="1"/>
    <col min="2" max="2" width="21" customWidth="1"/>
    <col min="3" max="4" width="16.125" customWidth="1"/>
    <col min="5" max="5" width="45.375" customWidth="1"/>
  </cols>
  <sheetData>
    <row r="1" spans="1:5" ht="20.25" x14ac:dyDescent="0.3">
      <c r="A1" s="23" t="s">
        <v>66</v>
      </c>
      <c r="C1" s="24" t="s">
        <v>166</v>
      </c>
      <c r="D1" s="25" t="s">
        <v>67</v>
      </c>
    </row>
    <row r="2" spans="1:5" ht="20.25" x14ac:dyDescent="0.3">
      <c r="A2" s="23"/>
      <c r="C2" s="24" t="s">
        <v>167</v>
      </c>
      <c r="D2" s="25" t="s">
        <v>68</v>
      </c>
    </row>
    <row r="3" spans="1:5" ht="20.25" x14ac:dyDescent="0.3">
      <c r="A3" s="4" t="s">
        <v>75</v>
      </c>
    </row>
    <row r="4" spans="1:5" ht="20.25" customHeight="1" x14ac:dyDescent="0.2">
      <c r="A4" t="s">
        <v>168</v>
      </c>
      <c r="D4" s="1"/>
    </row>
    <row r="5" spans="1:5" x14ac:dyDescent="0.2">
      <c r="A5" s="26" t="s">
        <v>1</v>
      </c>
      <c r="B5" s="27" t="s">
        <v>2</v>
      </c>
      <c r="C5" s="27" t="s">
        <v>3</v>
      </c>
      <c r="D5" s="27" t="s">
        <v>176</v>
      </c>
      <c r="E5" s="26" t="s">
        <v>4</v>
      </c>
    </row>
    <row r="7" spans="1:5" x14ac:dyDescent="0.2">
      <c r="A7" t="s">
        <v>5</v>
      </c>
      <c r="B7" s="5" t="s">
        <v>34</v>
      </c>
      <c r="C7" s="8" t="s">
        <v>60</v>
      </c>
      <c r="D7" s="1" t="s">
        <v>42</v>
      </c>
      <c r="E7" s="7" t="s">
        <v>76</v>
      </c>
    </row>
    <row r="8" spans="1:5" x14ac:dyDescent="0.2">
      <c r="A8" t="s">
        <v>6</v>
      </c>
      <c r="B8" s="5" t="s">
        <v>34</v>
      </c>
      <c r="C8" s="8" t="s">
        <v>60</v>
      </c>
      <c r="D8" s="1" t="s">
        <v>42</v>
      </c>
      <c r="E8" s="7" t="s">
        <v>76</v>
      </c>
    </row>
    <row r="10" spans="1:5" x14ac:dyDescent="0.2">
      <c r="A10" t="s">
        <v>55</v>
      </c>
      <c r="C10" s="8" t="s">
        <v>60</v>
      </c>
      <c r="D10" s="1" t="s">
        <v>42</v>
      </c>
      <c r="E10" s="7" t="s">
        <v>76</v>
      </c>
    </row>
    <row r="11" spans="1:5" x14ac:dyDescent="0.2">
      <c r="A11" t="s">
        <v>56</v>
      </c>
      <c r="C11" s="8" t="s">
        <v>60</v>
      </c>
      <c r="D11" s="1" t="s">
        <v>42</v>
      </c>
      <c r="E11" s="7" t="s">
        <v>76</v>
      </c>
    </row>
    <row r="13" spans="1:5" x14ac:dyDescent="0.2">
      <c r="A13" t="s">
        <v>7</v>
      </c>
    </row>
    <row r="14" spans="1:5" x14ac:dyDescent="0.2">
      <c r="A14" s="1" t="s">
        <v>8</v>
      </c>
      <c r="B14" s="5" t="s">
        <v>34</v>
      </c>
      <c r="C14" s="8" t="s">
        <v>60</v>
      </c>
      <c r="D14" s="1" t="s">
        <v>42</v>
      </c>
      <c r="E14" s="7" t="s">
        <v>76</v>
      </c>
    </row>
    <row r="15" spans="1:5" x14ac:dyDescent="0.2">
      <c r="A15" s="1" t="s">
        <v>9</v>
      </c>
      <c r="B15" s="5" t="s">
        <v>34</v>
      </c>
      <c r="C15" s="8" t="s">
        <v>60</v>
      </c>
      <c r="D15" s="1" t="s">
        <v>42</v>
      </c>
      <c r="E15" s="7" t="s">
        <v>76</v>
      </c>
    </row>
    <row r="16" spans="1:5" x14ac:dyDescent="0.2">
      <c r="A16" s="1" t="s">
        <v>37</v>
      </c>
      <c r="B16" s="5" t="s">
        <v>34</v>
      </c>
      <c r="C16" s="8" t="s">
        <v>60</v>
      </c>
      <c r="D16" s="1" t="s">
        <v>42</v>
      </c>
      <c r="E16" s="7" t="s">
        <v>76</v>
      </c>
    </row>
    <row r="17" spans="1:5" x14ac:dyDescent="0.2">
      <c r="A17" s="1" t="s">
        <v>10</v>
      </c>
      <c r="B17" s="5" t="s">
        <v>34</v>
      </c>
      <c r="C17" s="8" t="s">
        <v>60</v>
      </c>
      <c r="D17" s="1" t="s">
        <v>42</v>
      </c>
      <c r="E17" s="7" t="s">
        <v>76</v>
      </c>
    </row>
    <row r="18" spans="1:5" x14ac:dyDescent="0.2">
      <c r="A18" s="1" t="s">
        <v>11</v>
      </c>
      <c r="B18" s="5" t="s">
        <v>34</v>
      </c>
      <c r="C18" s="8" t="s">
        <v>60</v>
      </c>
      <c r="D18" s="1" t="s">
        <v>42</v>
      </c>
      <c r="E18" s="7" t="s">
        <v>76</v>
      </c>
    </row>
    <row r="19" spans="1:5" x14ac:dyDescent="0.2">
      <c r="A19" s="1" t="s">
        <v>12</v>
      </c>
      <c r="B19" s="5" t="s">
        <v>34</v>
      </c>
      <c r="C19" s="8" t="s">
        <v>60</v>
      </c>
      <c r="D19" s="1" t="s">
        <v>42</v>
      </c>
      <c r="E19" s="7" t="s">
        <v>76</v>
      </c>
    </row>
    <row r="21" spans="1:5" x14ac:dyDescent="0.2">
      <c r="A21" t="s">
        <v>13</v>
      </c>
    </row>
    <row r="22" spans="1:5" x14ac:dyDescent="0.2">
      <c r="A22" s="1" t="s">
        <v>14</v>
      </c>
      <c r="B22" s="5" t="s">
        <v>34</v>
      </c>
      <c r="C22" s="8" t="s">
        <v>60</v>
      </c>
      <c r="D22" s="1" t="s">
        <v>42</v>
      </c>
      <c r="E22" s="7" t="s">
        <v>76</v>
      </c>
    </row>
    <row r="23" spans="1:5" x14ac:dyDescent="0.2">
      <c r="A23" s="1" t="s">
        <v>15</v>
      </c>
      <c r="B23" s="5" t="s">
        <v>34</v>
      </c>
      <c r="C23" s="8" t="s">
        <v>60</v>
      </c>
      <c r="D23" s="1" t="s">
        <v>42</v>
      </c>
      <c r="E23" s="7" t="s">
        <v>76</v>
      </c>
    </row>
    <row r="24" spans="1:5" x14ac:dyDescent="0.2">
      <c r="A24" s="1" t="s">
        <v>16</v>
      </c>
    </row>
    <row r="26" spans="1:5" x14ac:dyDescent="0.2">
      <c r="A26" s="2" t="s">
        <v>17</v>
      </c>
      <c r="B26" s="5" t="s">
        <v>34</v>
      </c>
      <c r="C26" s="8" t="s">
        <v>60</v>
      </c>
      <c r="D26" s="1" t="s">
        <v>42</v>
      </c>
      <c r="E26" s="7" t="s">
        <v>76</v>
      </c>
    </row>
    <row r="27" spans="1:5" x14ac:dyDescent="0.2">
      <c r="A27" s="2" t="s">
        <v>18</v>
      </c>
      <c r="B27" s="5" t="s">
        <v>34</v>
      </c>
      <c r="C27" s="8" t="s">
        <v>60</v>
      </c>
      <c r="D27" s="1" t="s">
        <v>42</v>
      </c>
      <c r="E27" s="7" t="s">
        <v>76</v>
      </c>
    </row>
    <row r="28" spans="1:5" x14ac:dyDescent="0.2">
      <c r="A28" s="2" t="s">
        <v>19</v>
      </c>
      <c r="C28" s="8" t="s">
        <v>60</v>
      </c>
      <c r="D28" s="1" t="s">
        <v>42</v>
      </c>
      <c r="E28" s="7" t="s">
        <v>76</v>
      </c>
    </row>
    <row r="29" spans="1:5" x14ac:dyDescent="0.2">
      <c r="A29" s="2" t="s">
        <v>20</v>
      </c>
      <c r="C29" s="8" t="s">
        <v>60</v>
      </c>
      <c r="D29" s="1" t="s">
        <v>42</v>
      </c>
      <c r="E29" s="7" t="s">
        <v>76</v>
      </c>
    </row>
    <row r="31" spans="1:5" x14ac:dyDescent="0.2">
      <c r="A31" s="2" t="s">
        <v>22</v>
      </c>
      <c r="B31" s="5" t="s">
        <v>53</v>
      </c>
      <c r="C31" s="8" t="s">
        <v>60</v>
      </c>
      <c r="D31" s="1" t="s">
        <v>42</v>
      </c>
      <c r="E31" s="7" t="s">
        <v>76</v>
      </c>
    </row>
    <row r="32" spans="1:5" x14ac:dyDescent="0.2">
      <c r="A32" s="2" t="s">
        <v>77</v>
      </c>
      <c r="B32" s="5" t="s">
        <v>53</v>
      </c>
      <c r="C32" s="8" t="s">
        <v>82</v>
      </c>
      <c r="D32" s="1" t="s">
        <v>42</v>
      </c>
      <c r="E32" t="s">
        <v>78</v>
      </c>
    </row>
    <row r="34" spans="1:5" x14ac:dyDescent="0.2">
      <c r="A34" s="2" t="s">
        <v>29</v>
      </c>
    </row>
    <row r="35" spans="1:5" x14ac:dyDescent="0.2">
      <c r="A35" s="1" t="s">
        <v>30</v>
      </c>
      <c r="B35" s="5" t="s">
        <v>34</v>
      </c>
      <c r="C35" s="8" t="s">
        <v>60</v>
      </c>
      <c r="D35" s="1" t="s">
        <v>42</v>
      </c>
      <c r="E35" s="7" t="s">
        <v>76</v>
      </c>
    </row>
    <row r="36" spans="1:5" x14ac:dyDescent="0.2">
      <c r="A36" s="1" t="s">
        <v>31</v>
      </c>
      <c r="B36" s="2" t="s">
        <v>83</v>
      </c>
      <c r="E36" s="2" t="s">
        <v>84</v>
      </c>
    </row>
    <row r="37" spans="1:5" x14ac:dyDescent="0.2">
      <c r="A37" s="1" t="s">
        <v>32</v>
      </c>
      <c r="B37" s="2" t="s">
        <v>83</v>
      </c>
      <c r="E37" s="2"/>
    </row>
    <row r="39" spans="1:5" x14ac:dyDescent="0.2">
      <c r="A39" s="2" t="s">
        <v>131</v>
      </c>
      <c r="D39" s="6" t="s">
        <v>35</v>
      </c>
      <c r="E39" t="s">
        <v>132</v>
      </c>
    </row>
  </sheetData>
  <pageMargins left="0.7" right="0.7" top="0.75" bottom="0.75" header="0.3" footer="0.3"/>
  <pageSetup paperSize="175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4B4C-9FB3-46E5-BFE2-3EE822866F7A}">
  <dimension ref="A1:O51"/>
  <sheetViews>
    <sheetView tabSelected="1" view="pageBreakPreview" zoomScale="85" zoomScaleNormal="70" zoomScaleSheetLayoutView="85" workbookViewId="0"/>
  </sheetViews>
  <sheetFormatPr defaultColWidth="11.25" defaultRowHeight="14.25" x14ac:dyDescent="0.2"/>
  <cols>
    <col min="1" max="1" width="23.375" customWidth="1"/>
    <col min="2" max="2" width="17.25" customWidth="1"/>
    <col min="3" max="3" width="13.875" customWidth="1"/>
    <col min="4" max="4" width="17.625" customWidth="1"/>
    <col min="5" max="5" width="19" customWidth="1"/>
    <col min="6" max="7" width="13.875" customWidth="1"/>
    <col min="10" max="10" width="12.375" customWidth="1"/>
    <col min="11" max="11" width="16.375" customWidth="1"/>
    <col min="12" max="12" width="18.75" customWidth="1"/>
    <col min="13" max="13" width="13.375" customWidth="1"/>
    <col min="14" max="14" width="11.125" customWidth="1"/>
    <col min="15" max="15" width="15.25" customWidth="1"/>
  </cols>
  <sheetData>
    <row r="1" spans="1:15" ht="20.25" x14ac:dyDescent="0.3">
      <c r="A1" s="23" t="s">
        <v>66</v>
      </c>
      <c r="C1" s="24" t="s">
        <v>166</v>
      </c>
      <c r="D1" s="25" t="s">
        <v>67</v>
      </c>
    </row>
    <row r="2" spans="1:15" ht="15" x14ac:dyDescent="0.25">
      <c r="C2" s="24" t="s">
        <v>167</v>
      </c>
      <c r="D2" s="25" t="s">
        <v>68</v>
      </c>
    </row>
    <row r="3" spans="1:15" ht="15" x14ac:dyDescent="0.25">
      <c r="J3" s="3" t="s">
        <v>79</v>
      </c>
    </row>
    <row r="4" spans="1:15" ht="20.25" customHeight="1" x14ac:dyDescent="0.3">
      <c r="A4" s="4" t="s">
        <v>168</v>
      </c>
      <c r="B4" s="19">
        <f>SUM(C4:G4)</f>
        <v>9900</v>
      </c>
      <c r="C4" s="12">
        <f>SUM(C10:C51)</f>
        <v>9900</v>
      </c>
      <c r="D4" s="12">
        <f>SUM(D10:D51)</f>
        <v>-700</v>
      </c>
      <c r="E4" s="12">
        <f>SUM(E10:E51)</f>
        <v>700</v>
      </c>
      <c r="F4" s="12">
        <f>SUM(F10:F51)</f>
        <v>0</v>
      </c>
      <c r="G4" s="12">
        <f>SUM(G10:G51)</f>
        <v>0</v>
      </c>
      <c r="J4" t="s">
        <v>63</v>
      </c>
      <c r="K4">
        <f>SUM(J6:M6)</f>
        <v>103</v>
      </c>
      <c r="L4" t="s">
        <v>64</v>
      </c>
      <c r="M4" s="22">
        <f>-50</f>
        <v>-50</v>
      </c>
      <c r="O4" s="20">
        <f>K4*M4</f>
        <v>-5150</v>
      </c>
    </row>
    <row r="5" spans="1:15" ht="20.25" x14ac:dyDescent="0.3">
      <c r="A5" s="4"/>
      <c r="B5" s="33"/>
      <c r="C5" s="12"/>
      <c r="D5" s="12"/>
      <c r="E5" s="12"/>
      <c r="F5" s="12"/>
      <c r="G5" s="12"/>
      <c r="M5" s="31"/>
      <c r="O5" s="32"/>
    </row>
    <row r="6" spans="1:15" x14ac:dyDescent="0.2">
      <c r="I6" s="30" t="s">
        <v>128</v>
      </c>
      <c r="J6">
        <f>SUM(J10:J51)</f>
        <v>45</v>
      </c>
      <c r="K6">
        <f>SUM(K10:K51)</f>
        <v>56</v>
      </c>
      <c r="L6">
        <f>SUM(L10:L51)</f>
        <v>2</v>
      </c>
      <c r="M6">
        <f>SUM(M10:M51)</f>
        <v>0</v>
      </c>
    </row>
    <row r="7" spans="1:15" ht="15" x14ac:dyDescent="0.25">
      <c r="D7" s="29" t="s">
        <v>34</v>
      </c>
      <c r="E7" s="29" t="s">
        <v>124</v>
      </c>
      <c r="F7" s="29" t="s">
        <v>39</v>
      </c>
      <c r="K7" s="29" t="s">
        <v>34</v>
      </c>
      <c r="L7" s="29" t="s">
        <v>124</v>
      </c>
      <c r="M7" s="29" t="s">
        <v>39</v>
      </c>
    </row>
    <row r="8" spans="1:15" ht="15" x14ac:dyDescent="0.25">
      <c r="A8" s="26" t="s">
        <v>1</v>
      </c>
      <c r="B8" s="26"/>
      <c r="C8" s="28" t="s">
        <v>0</v>
      </c>
      <c r="D8" s="28" t="s">
        <v>126</v>
      </c>
      <c r="E8" s="28" t="s">
        <v>125</v>
      </c>
      <c r="F8" s="28" t="s">
        <v>127</v>
      </c>
      <c r="G8" s="28" t="s">
        <v>62</v>
      </c>
      <c r="J8" s="28" t="s">
        <v>0</v>
      </c>
      <c r="K8" s="28" t="s">
        <v>126</v>
      </c>
      <c r="L8" s="28" t="s">
        <v>125</v>
      </c>
      <c r="M8" s="28" t="s">
        <v>127</v>
      </c>
      <c r="N8" s="28" t="s">
        <v>62</v>
      </c>
    </row>
    <row r="10" spans="1:15" x14ac:dyDescent="0.2">
      <c r="A10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15" x14ac:dyDescent="0.2">
      <c r="A11" t="s">
        <v>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J11" s="13">
        <v>3</v>
      </c>
      <c r="K11" s="13">
        <v>10</v>
      </c>
    </row>
    <row r="13" spans="1:15" x14ac:dyDescent="0.2">
      <c r="A13" s="15" t="s">
        <v>55</v>
      </c>
      <c r="C13" s="14">
        <f>350*3+600</f>
        <v>1650</v>
      </c>
      <c r="D13" s="11">
        <v>0</v>
      </c>
      <c r="E13" s="11">
        <v>0</v>
      </c>
      <c r="F13" s="11">
        <v>0</v>
      </c>
      <c r="G13" s="11">
        <v>0</v>
      </c>
      <c r="J13" s="13">
        <v>3</v>
      </c>
    </row>
    <row r="14" spans="1:15" x14ac:dyDescent="0.2">
      <c r="A14" s="15" t="s">
        <v>56</v>
      </c>
      <c r="C14" s="14">
        <f>350*3+600</f>
        <v>1650</v>
      </c>
      <c r="D14" s="11">
        <v>0</v>
      </c>
      <c r="E14" s="11">
        <v>0</v>
      </c>
      <c r="F14" s="11">
        <v>0</v>
      </c>
      <c r="G14" s="11">
        <v>0</v>
      </c>
      <c r="J14" s="13">
        <v>3</v>
      </c>
    </row>
    <row r="16" spans="1:15" x14ac:dyDescent="0.2">
      <c r="A16" t="s">
        <v>7</v>
      </c>
    </row>
    <row r="17" spans="1:12" x14ac:dyDescent="0.2">
      <c r="A17" s="1" t="s">
        <v>8</v>
      </c>
      <c r="B17" s="1"/>
      <c r="C17" s="11">
        <v>0</v>
      </c>
      <c r="D17" s="11">
        <v>0</v>
      </c>
      <c r="E17" s="11">
        <v>0</v>
      </c>
      <c r="F17" s="11">
        <v>0</v>
      </c>
      <c r="G17" s="11">
        <v>0</v>
      </c>
      <c r="J17" s="13">
        <v>3</v>
      </c>
      <c r="K17" s="13">
        <v>6</v>
      </c>
    </row>
    <row r="18" spans="1:12" x14ac:dyDescent="0.2">
      <c r="A18" s="1" t="s">
        <v>9</v>
      </c>
      <c r="B18" s="1"/>
      <c r="C18" s="11">
        <v>0</v>
      </c>
      <c r="D18" s="11">
        <v>0</v>
      </c>
      <c r="E18" s="11">
        <v>0</v>
      </c>
      <c r="F18" s="11">
        <v>0</v>
      </c>
      <c r="G18" s="11">
        <v>0</v>
      </c>
      <c r="J18" s="13">
        <v>3</v>
      </c>
      <c r="K18" s="13">
        <v>6</v>
      </c>
    </row>
    <row r="19" spans="1:12" x14ac:dyDescent="0.2">
      <c r="A19" s="1" t="s">
        <v>37</v>
      </c>
      <c r="B19" s="1"/>
      <c r="C19" s="11">
        <v>0</v>
      </c>
      <c r="D19" s="11">
        <v>0</v>
      </c>
      <c r="E19" s="14">
        <v>700</v>
      </c>
      <c r="F19" s="11">
        <v>0</v>
      </c>
      <c r="G19" s="11">
        <v>0</v>
      </c>
      <c r="J19" s="13">
        <v>3</v>
      </c>
      <c r="K19" s="13">
        <v>6</v>
      </c>
      <c r="L19" s="13">
        <v>2</v>
      </c>
    </row>
    <row r="20" spans="1:12" x14ac:dyDescent="0.2">
      <c r="A20" s="1" t="s">
        <v>10</v>
      </c>
      <c r="B20" s="1"/>
      <c r="C20" s="11">
        <v>0</v>
      </c>
      <c r="D20" s="11">
        <v>0</v>
      </c>
      <c r="E20" s="11">
        <v>0</v>
      </c>
      <c r="F20" s="11">
        <v>0</v>
      </c>
      <c r="G20" s="11">
        <v>0</v>
      </c>
      <c r="J20" s="13">
        <v>3</v>
      </c>
      <c r="K20" s="13">
        <v>6</v>
      </c>
    </row>
    <row r="21" spans="1:12" x14ac:dyDescent="0.2">
      <c r="A21" s="1" t="s">
        <v>11</v>
      </c>
      <c r="B21" s="1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J21" s="13">
        <v>3</v>
      </c>
      <c r="K21" s="13">
        <v>6</v>
      </c>
    </row>
    <row r="22" spans="1:12" x14ac:dyDescent="0.2">
      <c r="A22" s="1" t="s">
        <v>12</v>
      </c>
      <c r="B22" s="1"/>
      <c r="C22" s="11">
        <v>0</v>
      </c>
      <c r="D22" s="11">
        <v>0</v>
      </c>
      <c r="E22" s="11">
        <v>0</v>
      </c>
      <c r="F22" s="11">
        <v>0</v>
      </c>
      <c r="G22" s="11">
        <v>0</v>
      </c>
      <c r="J22" s="13">
        <v>3</v>
      </c>
      <c r="K22" s="13">
        <v>6</v>
      </c>
    </row>
    <row r="24" spans="1:12" x14ac:dyDescent="0.2">
      <c r="A24" t="s">
        <v>13</v>
      </c>
    </row>
    <row r="25" spans="1:12" x14ac:dyDescent="0.2">
      <c r="A25" s="18" t="s">
        <v>14</v>
      </c>
      <c r="B25" s="1"/>
      <c r="C25" s="11">
        <v>0</v>
      </c>
      <c r="D25" s="17">
        <f>-350*2</f>
        <v>-700</v>
      </c>
      <c r="E25" s="11">
        <v>0</v>
      </c>
      <c r="F25" s="11">
        <v>0</v>
      </c>
      <c r="G25" s="11">
        <v>0</v>
      </c>
      <c r="J25" s="13">
        <v>3</v>
      </c>
      <c r="K25" s="13">
        <v>4</v>
      </c>
    </row>
    <row r="26" spans="1:12" x14ac:dyDescent="0.2">
      <c r="A26" s="18" t="s">
        <v>15</v>
      </c>
      <c r="B26" s="1"/>
      <c r="C26" s="11">
        <v>0</v>
      </c>
      <c r="D26" s="17">
        <f>-350*2</f>
        <v>-700</v>
      </c>
      <c r="E26" s="11">
        <v>0</v>
      </c>
      <c r="F26" s="11">
        <v>0</v>
      </c>
      <c r="G26" s="11">
        <v>0</v>
      </c>
      <c r="J26" s="13">
        <v>3</v>
      </c>
      <c r="K26" s="13">
        <v>4</v>
      </c>
    </row>
    <row r="27" spans="1:12" x14ac:dyDescent="0.2">
      <c r="A27" s="1" t="s">
        <v>16</v>
      </c>
      <c r="B27" s="1"/>
    </row>
    <row r="29" spans="1:12" x14ac:dyDescent="0.2">
      <c r="A29" s="16" t="s">
        <v>17</v>
      </c>
      <c r="B29" s="2"/>
      <c r="C29" s="14">
        <f>350*3+600</f>
        <v>1650</v>
      </c>
      <c r="D29" s="11">
        <v>0</v>
      </c>
      <c r="E29" s="11">
        <v>0</v>
      </c>
      <c r="F29" s="11">
        <v>0</v>
      </c>
      <c r="G29" s="11">
        <v>0</v>
      </c>
      <c r="J29" s="13">
        <v>3</v>
      </c>
    </row>
    <row r="30" spans="1:12" x14ac:dyDescent="0.2">
      <c r="A30" s="16" t="s">
        <v>18</v>
      </c>
      <c r="B30" s="2"/>
      <c r="C30" s="14">
        <f>350*3+600</f>
        <v>1650</v>
      </c>
      <c r="D30" s="14">
        <f>350*2</f>
        <v>700</v>
      </c>
      <c r="E30" s="11">
        <v>0</v>
      </c>
      <c r="F30" s="11">
        <v>0</v>
      </c>
      <c r="G30" s="11">
        <v>0</v>
      </c>
      <c r="J30" s="13">
        <v>3</v>
      </c>
      <c r="K30" s="13">
        <v>2</v>
      </c>
    </row>
    <row r="31" spans="1:12" x14ac:dyDescent="0.2">
      <c r="A31" s="16" t="s">
        <v>19</v>
      </c>
      <c r="B31" s="2"/>
      <c r="C31" s="14">
        <f>350*3+600</f>
        <v>1650</v>
      </c>
      <c r="D31" s="11">
        <v>0</v>
      </c>
      <c r="E31" s="11">
        <v>0</v>
      </c>
      <c r="F31" s="11">
        <v>0</v>
      </c>
      <c r="G31" s="11">
        <v>0</v>
      </c>
      <c r="J31" s="13">
        <v>3</v>
      </c>
    </row>
    <row r="32" spans="1:12" x14ac:dyDescent="0.2">
      <c r="A32" s="16" t="s">
        <v>20</v>
      </c>
      <c r="B32" s="2"/>
      <c r="C32" s="14">
        <f>350*3+600</f>
        <v>1650</v>
      </c>
      <c r="D32" s="11">
        <v>0</v>
      </c>
      <c r="E32" s="11">
        <v>0</v>
      </c>
      <c r="F32" s="11">
        <v>0</v>
      </c>
      <c r="G32" s="11">
        <v>0</v>
      </c>
      <c r="J32" s="13">
        <v>3</v>
      </c>
    </row>
    <row r="34" spans="1:8" x14ac:dyDescent="0.2">
      <c r="A34" s="2" t="s">
        <v>22</v>
      </c>
      <c r="B34" s="2"/>
      <c r="C34" s="11">
        <v>0</v>
      </c>
      <c r="D34" s="11">
        <v>0</v>
      </c>
      <c r="E34" s="11">
        <v>0</v>
      </c>
      <c r="F34" s="11">
        <v>0</v>
      </c>
      <c r="G34" s="11">
        <v>0</v>
      </c>
    </row>
    <row r="35" spans="1:8" x14ac:dyDescent="0.2">
      <c r="A35" s="2" t="s">
        <v>21</v>
      </c>
      <c r="B35" s="2"/>
      <c r="C35" s="11">
        <v>0</v>
      </c>
      <c r="D35" s="11">
        <v>0</v>
      </c>
      <c r="E35" s="11">
        <v>0</v>
      </c>
      <c r="F35" s="11">
        <v>0</v>
      </c>
      <c r="G35" s="11">
        <v>0</v>
      </c>
    </row>
    <row r="36" spans="1:8" x14ac:dyDescent="0.2">
      <c r="A36" s="2" t="s">
        <v>77</v>
      </c>
      <c r="B36" s="2"/>
      <c r="C36" s="11">
        <v>0</v>
      </c>
      <c r="D36" s="11">
        <v>0</v>
      </c>
      <c r="E36" s="11">
        <v>0</v>
      </c>
      <c r="F36" s="11">
        <v>0</v>
      </c>
      <c r="G36" s="11">
        <v>0</v>
      </c>
    </row>
    <row r="38" spans="1:8" x14ac:dyDescent="0.2">
      <c r="A38" s="2" t="s">
        <v>23</v>
      </c>
      <c r="B38" s="2"/>
    </row>
    <row r="39" spans="1:8" x14ac:dyDescent="0.2">
      <c r="A39" s="1" t="s">
        <v>24</v>
      </c>
      <c r="B39" s="1"/>
      <c r="C39" s="11">
        <v>0</v>
      </c>
      <c r="D39" s="11">
        <v>0</v>
      </c>
      <c r="E39" s="11">
        <v>0</v>
      </c>
      <c r="F39" s="11">
        <v>0</v>
      </c>
      <c r="G39" s="11">
        <v>0</v>
      </c>
    </row>
    <row r="40" spans="1:8" x14ac:dyDescent="0.2">
      <c r="A40" s="1" t="s">
        <v>25</v>
      </c>
      <c r="B40" s="1"/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7"/>
    </row>
    <row r="41" spans="1:8" x14ac:dyDescent="0.2">
      <c r="A41" s="1" t="s">
        <v>36</v>
      </c>
      <c r="B41" s="1"/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7"/>
    </row>
    <row r="42" spans="1:8" x14ac:dyDescent="0.2">
      <c r="A42" s="1" t="s">
        <v>26</v>
      </c>
      <c r="B42" s="1"/>
      <c r="C42" s="11">
        <v>0</v>
      </c>
      <c r="D42" s="11">
        <v>0</v>
      </c>
      <c r="E42" s="11">
        <v>0</v>
      </c>
      <c r="F42" s="11">
        <v>0</v>
      </c>
      <c r="G42" s="11">
        <v>0</v>
      </c>
    </row>
    <row r="43" spans="1:8" x14ac:dyDescent="0.2">
      <c r="A43" s="1" t="s">
        <v>27</v>
      </c>
      <c r="B43" s="1"/>
      <c r="C43" s="11">
        <v>0</v>
      </c>
      <c r="D43" s="11">
        <v>0</v>
      </c>
      <c r="E43" s="11">
        <v>0</v>
      </c>
      <c r="F43" s="11">
        <v>0</v>
      </c>
      <c r="G43" s="11">
        <v>0</v>
      </c>
    </row>
    <row r="44" spans="1:8" x14ac:dyDescent="0.2">
      <c r="A44" s="1" t="s">
        <v>28</v>
      </c>
      <c r="B44" s="1"/>
      <c r="C44" s="11">
        <v>0</v>
      </c>
      <c r="D44" s="11">
        <v>0</v>
      </c>
      <c r="E44" s="11">
        <v>0</v>
      </c>
      <c r="F44" s="11">
        <v>0</v>
      </c>
      <c r="G44" s="11">
        <v>0</v>
      </c>
    </row>
    <row r="46" spans="1:8" x14ac:dyDescent="0.2">
      <c r="A46" s="2" t="s">
        <v>29</v>
      </c>
      <c r="B46" s="2"/>
    </row>
    <row r="47" spans="1:8" x14ac:dyDescent="0.2">
      <c r="A47" s="1" t="s">
        <v>30</v>
      </c>
      <c r="B47" s="1"/>
      <c r="C47" s="11">
        <v>0</v>
      </c>
      <c r="D47" s="11">
        <v>0</v>
      </c>
      <c r="E47" s="11">
        <v>0</v>
      </c>
      <c r="F47" s="11">
        <v>0</v>
      </c>
      <c r="G47" s="11">
        <v>0</v>
      </c>
    </row>
    <row r="48" spans="1:8" x14ac:dyDescent="0.2">
      <c r="A48" s="1" t="s">
        <v>31</v>
      </c>
      <c r="B48" s="1"/>
      <c r="C48" s="11">
        <v>0</v>
      </c>
      <c r="D48" s="11">
        <v>0</v>
      </c>
      <c r="E48" s="11">
        <v>0</v>
      </c>
      <c r="F48" s="11">
        <v>0</v>
      </c>
      <c r="G48" s="11">
        <v>0</v>
      </c>
    </row>
    <row r="49" spans="1:7" x14ac:dyDescent="0.2">
      <c r="A49" s="1" t="s">
        <v>32</v>
      </c>
      <c r="B49" s="1"/>
      <c r="C49" s="11">
        <v>0</v>
      </c>
      <c r="D49" s="11">
        <v>0</v>
      </c>
      <c r="E49" s="11">
        <v>0</v>
      </c>
      <c r="F49" s="11">
        <v>0</v>
      </c>
      <c r="G49" s="11">
        <v>0</v>
      </c>
    </row>
    <row r="51" spans="1:7" x14ac:dyDescent="0.2">
      <c r="A51" s="2" t="s">
        <v>33</v>
      </c>
      <c r="B51" s="2"/>
      <c r="C51" s="11">
        <v>0</v>
      </c>
      <c r="D51" s="11">
        <v>0</v>
      </c>
      <c r="E51" s="11">
        <v>0</v>
      </c>
      <c r="F51" s="11">
        <v>0</v>
      </c>
      <c r="G51" s="11">
        <v>0</v>
      </c>
    </row>
  </sheetData>
  <pageMargins left="0.7" right="0.7" top="0.75" bottom="0.75" header="0.3" footer="0.3"/>
  <pageSetup scale="70" orientation="portrait" r:id="rId1"/>
  <colBreaks count="1" manualBreakCount="1">
    <brk id="7" max="1048575" man="1"/>
  </colBreaks>
</worksheet>
</file>

<file path=docMetadata/LabelInfo.xml><?xml version="1.0" encoding="utf-8"?>
<clbl:labelList xmlns:clbl="http://schemas.microsoft.com/office/2020/mipLabelMetadata">
  <clbl:label id="{a1f1e214-7ded-45b6-81a1-9e8ae3459641}" enabled="0" method="" siteId="{a1f1e214-7ded-45b6-81a1-9e8ae34596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CRC</vt:lpstr>
      <vt:lpstr>Society Meetings</vt:lpstr>
      <vt:lpstr>Other Society Meetings</vt:lpstr>
      <vt:lpstr>Chapter Visits</vt:lpstr>
      <vt:lpstr>RPM &amp; PET</vt:lpstr>
      <vt:lpstr>Fiscal Impact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Lemire</dc:creator>
  <cp:lastModifiedBy>Tom Pollard</cp:lastModifiedBy>
  <cp:lastPrinted>2026-09-11T01:00:40Z</cp:lastPrinted>
  <dcterms:created xsi:type="dcterms:W3CDTF">2026-08-27T12:07:39Z</dcterms:created>
  <dcterms:modified xsi:type="dcterms:W3CDTF">2026-09-11T01:00:44Z</dcterms:modified>
</cp:coreProperties>
</file>